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3_01_Proyectos\01931 CADASA IMPLEMENTACIÓN BIM\06_PCC\05_BEP\FASE 4_PILOTO\PILOTO\Alcance+AgendaSeguimiento\BEP-Plantilla_Alcance\WEB\"/>
    </mc:Choice>
  </mc:AlternateContent>
  <xr:revisionPtr revIDLastSave="0" documentId="13_ncr:1_{9B82B11A-D906-4E8D-BC60-8FBCDE693121}" xr6:coauthVersionLast="47" xr6:coauthVersionMax="47" xr10:uidLastSave="{00000000-0000-0000-0000-000000000000}"/>
  <bookViews>
    <workbookView xWindow="-120" yWindow="-120" windowWidth="29040" windowHeight="15840" firstSheet="7" activeTab="9" xr2:uid="{78084BD2-9AB2-4A7C-A3BC-3BBF49359B3F}"/>
  </bookViews>
  <sheets>
    <sheet name="ÍndiceTablas" sheetId="33" r:id="rId1"/>
    <sheet name="0-Control_Versiones" sheetId="1" r:id="rId2"/>
    <sheet name="2-Info_Proyecto" sheetId="2" r:id="rId3"/>
    <sheet name="2.3-Agentes" sheetId="3" r:id="rId4"/>
    <sheet name="2.4-Info_Partida" sheetId="4" r:id="rId5"/>
    <sheet name="3-Usos" sheetId="5" r:id="rId6"/>
    <sheet name="4-Roles_Responsabilidades" sheetId="6" r:id="rId7"/>
    <sheet name="5.1-Planificación_Hitos" sheetId="7" r:id="rId8"/>
    <sheet name="5.2-Reuniones" sheetId="8" r:id="rId9"/>
    <sheet name="6.1.1-Disciplinas-Software" sheetId="9" r:id="rId10"/>
    <sheet name="6.1.2-Tipos_Modelo" sheetId="10" r:id="rId11"/>
    <sheet name="6.1.3-Zonas" sheetId="11" r:id="rId12"/>
    <sheet name="6.2.1-NomenclaturaModelos" sheetId="13" r:id="rId13"/>
    <sheet name="6.2.2-NomenclaturaPlanos" sheetId="14" r:id="rId14"/>
    <sheet name="6.2.3-NomenclaturaOtrosDocu" sheetId="16" r:id="rId15"/>
    <sheet name="6.3-FlujoBIM" sheetId="17" r:id="rId16"/>
    <sheet name="6.4.1-NivelDetalle" sheetId="19" r:id="rId17"/>
    <sheet name="6.4.2-NivelInformacion" sheetId="21" r:id="rId18"/>
    <sheet name="6.5-Criterios5D" sheetId="23" r:id="rId19"/>
    <sheet name="7.1-EjesLineales" sheetId="30" r:id="rId20"/>
    <sheet name="7.1-EjesPuntuales" sheetId="31" r:id="rId21"/>
    <sheet name="7.1-NivelesPuntuales" sheetId="32" r:id="rId22"/>
    <sheet name="7.2-MatrizColisiones" sheetId="27" r:id="rId23"/>
    <sheet name="8.1-EstructuraECD" sheetId="24" r:id="rId24"/>
    <sheet name="9-Entregables" sheetId="26" r:id="rId25"/>
    <sheet name="10-Comunicacion" sheetId="28" r:id="rId26"/>
    <sheet name="11.2.2-CalidadInformacion" sheetId="29" r:id="rId27"/>
  </sheets>
  <definedNames>
    <definedName name="_Hlk71114006" localSheetId="15">'6.3-FlujoBIM'!$A$2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6" l="1"/>
  <c r="J5" i="16"/>
  <c r="J6" i="14"/>
  <c r="J7" i="14"/>
  <c r="J8" i="14"/>
  <c r="J5" i="14"/>
  <c r="I20" i="13"/>
  <c r="I18" i="13"/>
  <c r="I16" i="13"/>
  <c r="I17" i="13"/>
  <c r="I19" i="13"/>
  <c r="I15" i="13"/>
  <c r="I14" i="13"/>
  <c r="I4" i="13"/>
  <c r="I5" i="13"/>
  <c r="I6" i="13"/>
  <c r="I7" i="13"/>
  <c r="I11" i="13"/>
  <c r="I12" i="13"/>
  <c r="I13" i="13"/>
  <c r="I8" i="13"/>
  <c r="I9" i="13"/>
  <c r="I10" i="13"/>
</calcChain>
</file>

<file path=xl/sharedStrings.xml><?xml version="1.0" encoding="utf-8"?>
<sst xmlns="http://schemas.openxmlformats.org/spreadsheetml/2006/main" count="1420" uniqueCount="770">
  <si>
    <t>Versión/ Revisión</t>
  </si>
  <si>
    <t>Fecha</t>
  </si>
  <si>
    <t>Autor</t>
  </si>
  <si>
    <t>Cambios realizados</t>
  </si>
  <si>
    <t>XXXXX</t>
  </si>
  <si>
    <t>YYYYY</t>
  </si>
  <si>
    <t>Ubicación</t>
  </si>
  <si>
    <t>ZZZZZ</t>
  </si>
  <si>
    <t>VX</t>
  </si>
  <si>
    <t>DD/MM/AAAA</t>
  </si>
  <si>
    <t>Xxxxx Yyyyy Zzzzzz</t>
  </si>
  <si>
    <t>…</t>
  </si>
  <si>
    <t>Organización</t>
  </si>
  <si>
    <t>Nombre y apellidos</t>
  </si>
  <si>
    <t>Email</t>
  </si>
  <si>
    <t> Cadasa</t>
  </si>
  <si>
    <t> Xxxxxx Yyyyyy Zzzzz</t>
  </si>
  <si>
    <t> xyyyyyz@consorcioaa.com</t>
  </si>
  <si>
    <t> …</t>
  </si>
  <si>
    <t>Descripción</t>
  </si>
  <si>
    <t>X</t>
  </si>
  <si>
    <t>Archivo Nube de puntos</t>
  </si>
  <si>
    <t>00000_LE_NDP_ZZ_GEN.rcp</t>
  </si>
  <si>
    <t>Modelado 3D</t>
  </si>
  <si>
    <t>Visualización y validación del diseño</t>
  </si>
  <si>
    <t>Obtención de documentación</t>
  </si>
  <si>
    <t>Coordinación entre disciplinas (gestión de colisiones)</t>
  </si>
  <si>
    <t>Simulaciones</t>
  </si>
  <si>
    <t>Vinculación 5D</t>
  </si>
  <si>
    <t>Vinculación 4D</t>
  </si>
  <si>
    <t>Vinculación con sistema GMAO</t>
  </si>
  <si>
    <t>Agentes</t>
  </si>
  <si>
    <t>Modelo</t>
  </si>
  <si>
    <t>Coordinación</t>
  </si>
  <si>
    <t>Responsable BIM</t>
  </si>
  <si>
    <t>V</t>
  </si>
  <si>
    <t>A</t>
  </si>
  <si>
    <t>E</t>
  </si>
  <si>
    <t>Modelador BIM</t>
  </si>
  <si>
    <t>Ejecuta (E) / Aprueba (A) / Valida (V)</t>
  </si>
  <si>
    <t>BIM Manager</t>
  </si>
  <si>
    <t>Establecer los requisitos del proyecto y actualización del documento EIR de CADASA</t>
  </si>
  <si>
    <t>Participación en reuniones de coordinación y diseño</t>
  </si>
  <si>
    <t>Organización de las reuniones de coordinación BIM</t>
  </si>
  <si>
    <t>Definición del alcance BIM y control de plazos del proyecto</t>
  </si>
  <si>
    <t>Definiciones LOI y LOD particulares de proyecto</t>
  </si>
  <si>
    <t>Control de calidad del Modelo BIM</t>
  </si>
  <si>
    <t>Creación y gestión del Entorno Común de Datos interno de CADASA y particular del proyecto.</t>
  </si>
  <si>
    <t xml:space="preserve">Coordinador BIM </t>
  </si>
  <si>
    <t>CADASA</t>
  </si>
  <si>
    <t>Adjudicatario</t>
  </si>
  <si>
    <t>Responsable de la coordinación entre las diferentes disciplinas</t>
  </si>
  <si>
    <t>Colaboración con los Responsables BIM en el desarrollo del Modelo</t>
  </si>
  <si>
    <t>Garantizar la aplicación del BEP en el proyecto</t>
  </si>
  <si>
    <t>Garantizar las entregas de seguimiento y finales en plazo</t>
  </si>
  <si>
    <t>Detección de interferencias y creación de informes</t>
  </si>
  <si>
    <t>Generación de Modelos federados de coordinación para las reuniones de seguimiento</t>
  </si>
  <si>
    <t>Comunicación directa con el Coordinador BIM</t>
  </si>
  <si>
    <t>Gestión del equipo de Modeladores BIM</t>
  </si>
  <si>
    <t>Identificación de errores en el modelo</t>
  </si>
  <si>
    <t>Generar Modelo BIM</t>
  </si>
  <si>
    <t>Enriquecer el modelo BIM, según las reglas y normas estipuladas en el BEP (atributos, nomenclaturas...)</t>
  </si>
  <si>
    <t>Redacción BEP (BIM Execution Plan) y actualización en las diferentes fases del proyecto</t>
  </si>
  <si>
    <t>COO</t>
  </si>
  <si>
    <t>MOD</t>
  </si>
  <si>
    <t>Uso adecuado del ECD</t>
  </si>
  <si>
    <t>Exportación de la documentación necesaria</t>
  </si>
  <si>
    <t>Coherencia en los datos introducidos</t>
  </si>
  <si>
    <t>Fase</t>
  </si>
  <si>
    <t>Tarea</t>
  </si>
  <si>
    <t>Fecha de inicio</t>
  </si>
  <si>
    <t>Fecha final</t>
  </si>
  <si>
    <t>TRABAJOS PREVIOS</t>
  </si>
  <si>
    <t>Levantamiento topográfico</t>
  </si>
  <si>
    <t>Estudio geotécnico</t>
  </si>
  <si>
    <t>Diseño conceptual</t>
  </si>
  <si>
    <t>DISEÑO</t>
  </si>
  <si>
    <t>Modelo hidráulica</t>
  </si>
  <si>
    <t>Modelo instalaciones</t>
  </si>
  <si>
    <t>….</t>
  </si>
  <si>
    <t>Validación</t>
  </si>
  <si>
    <t>Mediciones</t>
  </si>
  <si>
    <t>Planos</t>
  </si>
  <si>
    <t>CONSTRUCCIÓN</t>
  </si>
  <si>
    <t>Propuesta de cambios por necesidades constructivas</t>
  </si>
  <si>
    <t>Actualización del modelo</t>
  </si>
  <si>
    <t>OBRA EJECUTADA</t>
  </si>
  <si>
    <t>Actualización del modelo para cumplir con los requisitos de información</t>
  </si>
  <si>
    <t>Validación modelo de Obra ejecutada</t>
  </si>
  <si>
    <t>Volcar información para alimentar Opencertiac o el ECD</t>
  </si>
  <si>
    <t>Objeto de la reunión</t>
  </si>
  <si>
    <t>Asistentes</t>
  </si>
  <si>
    <t>Freqüencia</t>
  </si>
  <si>
    <t>Kick-off</t>
  </si>
  <si>
    <t>Todos los agentes</t>
  </si>
  <si>
    <t>Seguimiento del proyecto</t>
  </si>
  <si>
    <t>Responsables especialidades, Responsable BIM, Coordinadores BIM</t>
  </si>
  <si>
    <t>Obra Civil</t>
  </si>
  <si>
    <t>Modelado de elementos de Obra Civil: topografía, infraestructuras lineales (conducciones existentes, conducciones proyectadas), urbanización, servicios (viales, drenaje, etc.), movimientos de tierras, etc…</t>
  </si>
  <si>
    <t>Istram</t>
  </si>
  <si>
    <t>Edificación</t>
  </si>
  <si>
    <t>Modelado de elementos (Edificación y Estructura) de infraestructuras puntuales: estructura, cimentación, envolvente, mobiliario, acabados, etc.</t>
  </si>
  <si>
    <t>Revit</t>
  </si>
  <si>
    <t>Instalaciones</t>
  </si>
  <si>
    <t>Modelado de elementos (Instalaciones) de infraestructuras puntuales: redes de abastecimiento, saneamiento, instalaciones eléctricas, equipos y red de Sistema Contraincendios, etc.</t>
  </si>
  <si>
    <t>Codigo</t>
  </si>
  <si>
    <t>Tipo</t>
  </si>
  <si>
    <t>EXP</t>
  </si>
  <si>
    <t>DOC</t>
  </si>
  <si>
    <t>OBR</t>
  </si>
  <si>
    <t>NDP</t>
  </si>
  <si>
    <t>Modelado</t>
  </si>
  <si>
    <t>Exportación</t>
  </si>
  <si>
    <t>Documentación</t>
  </si>
  <si>
    <t>Seguimiento de Obra</t>
  </si>
  <si>
    <t>Nube de Puntos</t>
  </si>
  <si>
    <t>Modelos destinados a la creación y actualización de la información (archivos nativos de Revit y Istram).</t>
  </si>
  <si>
    <t>Modelos destinados al intercambio de información entre los agentes</t>
  </si>
  <si>
    <t xml:space="preserve">Modelos Federados en Revit destinados a la creación de planos y a la vinculación de mediciones 5D. </t>
  </si>
  <si>
    <t>Modelos Federados en Revit que contendrán parámetros de tipo URL, que apuntarán a la carpeta de ECD donde se ubicarán las fotografías de la obra y ensayos que se requiera documentar.</t>
  </si>
  <si>
    <t xml:space="preserve">Modelos Federados destinados a la visualización y coordinación entre las diferentes disciplinas mediante la gestión de colisiones. </t>
  </si>
  <si>
    <t>Archivos de Nubes de puntos</t>
  </si>
  <si>
    <t>Zona</t>
  </si>
  <si>
    <t>Infraestructura</t>
  </si>
  <si>
    <t>Puntual</t>
  </si>
  <si>
    <t>Lineal</t>
  </si>
  <si>
    <t>Z01</t>
  </si>
  <si>
    <t>ZX</t>
  </si>
  <si>
    <t>Tramo 1</t>
  </si>
  <si>
    <t>Todos los tramos</t>
  </si>
  <si>
    <t>E01</t>
  </si>
  <si>
    <t>Edificación 01</t>
  </si>
  <si>
    <t>E02</t>
  </si>
  <si>
    <t>EX</t>
  </si>
  <si>
    <t>Todas las Edificaciones</t>
  </si>
  <si>
    <t>General</t>
  </si>
  <si>
    <t>ZZ</t>
  </si>
  <si>
    <t>Todos los tramos y edificaciones</t>
  </si>
  <si>
    <t>Tipología Modelo</t>
  </si>
  <si>
    <t>Disciplina</t>
  </si>
  <si>
    <t>Elementos del modelo</t>
  </si>
  <si>
    <t>Software</t>
  </si>
  <si>
    <t>Modelado (MOD)</t>
  </si>
  <si>
    <t>Obra Civil (OCI)</t>
  </si>
  <si>
    <t>Topografía</t>
  </si>
  <si>
    <t>ISTRAM 21 (I21)</t>
  </si>
  <si>
    <t>Conducción Existente</t>
  </si>
  <si>
    <t>Conducción Proyectada</t>
  </si>
  <si>
    <t>Edificación (EDI)</t>
  </si>
  <si>
    <t>Edificación Puntual 1 (E01)</t>
  </si>
  <si>
    <t>REVIT 20 (R20)</t>
  </si>
  <si>
    <t>Instalaciones (INS)</t>
  </si>
  <si>
    <t>Instalación Puntual (E01)</t>
  </si>
  <si>
    <t>Documentación (DOC)</t>
  </si>
  <si>
    <t>General (GEN)</t>
  </si>
  <si>
    <t>Planos del proyecto</t>
  </si>
  <si>
    <t>Coordinación (COO)</t>
  </si>
  <si>
    <t>Modelos exportados de las diferentes especialidades para la detección de interferencias y el seguimiento del proyecto</t>
  </si>
  <si>
    <t>NAVISWORKS (N20)</t>
  </si>
  <si>
    <t>Seguimiento Obra (OBR)</t>
  </si>
  <si>
    <t>Fotografías, ensayos, etc…</t>
  </si>
  <si>
    <t>Tipo Modelo</t>
  </si>
  <si>
    <t>Subdisciplina</t>
  </si>
  <si>
    <t>Descripción Istram</t>
  </si>
  <si>
    <t>Software Versión</t>
  </si>
  <si>
    <t>Archivo</t>
  </si>
  <si>
    <t>00000</t>
  </si>
  <si>
    <t>LE</t>
  </si>
  <si>
    <t>OCI</t>
  </si>
  <si>
    <t>TER</t>
  </si>
  <si>
    <t>CodigoProyecto_Fase_TipoModelo_Zona_Disciplina-Subsiciplina_DescripcionIstram_SoftwareVersion</t>
  </si>
  <si>
    <t>-</t>
  </si>
  <si>
    <t>I21</t>
  </si>
  <si>
    <t>00000_LE_MOD_ZZ_OCI-TER_I21.isa</t>
  </si>
  <si>
    <t>00000_LE_MOD_ ZZ_OCI-CON_I21.isa</t>
  </si>
  <si>
    <t>00000_PE_MOD_ ZZ_OCI-CON_I21.isa</t>
  </si>
  <si>
    <t>PE</t>
  </si>
  <si>
    <t>CON</t>
  </si>
  <si>
    <t>00000_PE_MOD_E01_EDI_R20.rvt</t>
  </si>
  <si>
    <t>00000_PE_DOC_ZZ_GEN_R20.rvt</t>
  </si>
  <si>
    <t>R20</t>
  </si>
  <si>
    <t>EDI</t>
  </si>
  <si>
    <t>INS</t>
  </si>
  <si>
    <t>00000_PE_MOD_E01_INS_R20.rvt</t>
  </si>
  <si>
    <t>GEN</t>
  </si>
  <si>
    <t>00000_PE_COO_ZZ_GEN _N20.nwf</t>
  </si>
  <si>
    <t>N20</t>
  </si>
  <si>
    <t>00000_PO_OBR_ZZ_GEN _R20.rvt</t>
  </si>
  <si>
    <t>PO</t>
  </si>
  <si>
    <t>00000_LE_EXP_ZX_OCI-CON_VOL_I21.ifc</t>
  </si>
  <si>
    <t>VOL</t>
  </si>
  <si>
    <t>Elementos volumetricos exportados del modelo de Topografía</t>
  </si>
  <si>
    <t>Tipo Plano</t>
  </si>
  <si>
    <t>Descripción Plano</t>
  </si>
  <si>
    <t>PLA</t>
  </si>
  <si>
    <t>Nombre de Plano</t>
  </si>
  <si>
    <t>02.01</t>
  </si>
  <si>
    <t>02.02</t>
  </si>
  <si>
    <t>PlanoGuia</t>
  </si>
  <si>
    <t>PlantaGeneral</t>
  </si>
  <si>
    <t>PlantaGeneralSobreOrtofoto</t>
  </si>
  <si>
    <t>SituaciónEmplazamiento</t>
  </si>
  <si>
    <t>Núm. Plano</t>
  </si>
  <si>
    <t>Código Proyecto</t>
  </si>
  <si>
    <t>CodigoProyecto_Fase_TipologiaPlano_Zona_Disciplina-Subsiciplina_DescripcionPlano</t>
  </si>
  <si>
    <t>CodigoProyecto_Fase_ TipologiaDocumento_Zona_Disciplina-Subsiciplina_DescripcionArchivo</t>
  </si>
  <si>
    <t>Tipo Documento</t>
  </si>
  <si>
    <t>Descripción Documento</t>
  </si>
  <si>
    <t>Código</t>
  </si>
  <si>
    <t>ME</t>
  </si>
  <si>
    <t>Definición</t>
  </si>
  <si>
    <t>ProyectoEjecutivo</t>
  </si>
  <si>
    <t>PT</t>
  </si>
  <si>
    <t>Obra</t>
  </si>
  <si>
    <t>Archivo Nativo</t>
  </si>
  <si>
    <t>00000_LE_EXP_ZX_OCI-TER_VOL_I21.ifc</t>
  </si>
  <si>
    <t>00000_LE_EXP_ZZ_OCI-TER_I21.ttp</t>
  </si>
  <si>
    <t>00000_LE_EXP_ZZ_OCI-TER_TOPO-TRIM_I21.dwg</t>
  </si>
  <si>
    <t>00000_LE_EXP_ZZ_OCI-TER_TOPO_I21.dwg</t>
  </si>
  <si>
    <t>00000_LE_EXP_ZX_OCI-CON_PER_I21.dwg</t>
  </si>
  <si>
    <t>00000_LE_EXP_ZX_OCI- CON _REP_I21.dwg</t>
  </si>
  <si>
    <t>00000_LE_EXP_ZX_OCI- CON _P3D_I21.dwg</t>
  </si>
  <si>
    <t>00000_LE_EXP_ZX_OCI- CON _SUP_I21.dwg</t>
  </si>
  <si>
    <t>00000_LE_EXP_ZX_OCI- CON _Pla&amp;Lon&amp;Tra_I21.dwg</t>
  </si>
  <si>
    <t>00000_LE_EXP_ZX_OCI-TER_I21.ttp</t>
  </si>
  <si>
    <t>00000_PE_EXP_ZX_OCI-TER_VOL_I21.ifc</t>
  </si>
  <si>
    <t>00000_PE_EXP_ZX_OCI-CON_VOL_I21.ifc</t>
  </si>
  <si>
    <t>00000_PE_EXP_ZX_OCI-CON_PER_I21.dwg</t>
  </si>
  <si>
    <t>00000_PE_EXP_ZX_OCI-CON_REP_I21.dwg</t>
  </si>
  <si>
    <t>00000_PE_EXP_ZX_OCI-CON_P3D_I21.dwg</t>
  </si>
  <si>
    <t>00000_PE_EXP_ZX_OCI-CON_SUP_I21.dwg</t>
  </si>
  <si>
    <t>00000_PE_EXP_ZX_OCI-CON_Pla&amp;Lon&amp;Tra_I21.dwg</t>
  </si>
  <si>
    <t>00000_PE_EXP_E01_EDI_R20.nwc</t>
  </si>
  <si>
    <t>00000_PE_EXP_ZZ_OCI-TER_TOPO_I21.dwg</t>
  </si>
  <si>
    <t>00000_PE_EXP_ZZ_OCI-TER_TOPO-TRIM_I21.dwg</t>
  </si>
  <si>
    <t>00000_PE_EXP_E01_INS_R20.nwc</t>
  </si>
  <si>
    <t>00000_LE_EXP_ZX_OCI-TER_PER_I21.dwg</t>
  </si>
  <si>
    <t>00000_LE_EXP_ZX_OCI-TER_REP_I21.dwg</t>
  </si>
  <si>
    <t>00000_LE_EXP_ZX_OCI-TER_P3D_I21.dwg</t>
  </si>
  <si>
    <t>00000_LE_EXP_ZX_OCI-TER_SUP_I21.dwg</t>
  </si>
  <si>
    <t>00000_LE_EXP_ZX_OCI-TER_Pla&amp;Lon&amp;Tra_I21.dwg</t>
  </si>
  <si>
    <t>AAMMDD_00000_PE_COO_ZZ_GEN _N20.nwd</t>
  </si>
  <si>
    <r>
      <t xml:space="preserve">00000_PE_EXP_E01_EDI_R20.nwc
</t>
    </r>
    <r>
      <rPr>
        <sz val="6"/>
        <color rgb="FF00B0F0"/>
        <rFont val="Swis721 Lt BT"/>
        <family val="2"/>
      </rPr>
      <t>00000_PE_EXP_E01_EDI_R20.ifc</t>
    </r>
  </si>
  <si>
    <r>
      <t xml:space="preserve">00000_PE_EXP_E01_INS_R20.nwc
</t>
    </r>
    <r>
      <rPr>
        <sz val="6"/>
        <color rgb="FF00B0F0"/>
        <rFont val="Swis721 Lt BT"/>
        <family val="2"/>
      </rPr>
      <t>00000_PE_EXP_E01_INS_R20.ifc</t>
    </r>
  </si>
  <si>
    <r>
      <t xml:space="preserve">00000_LE_EXP_ZZ_OCI-TER_I21.ttp
</t>
    </r>
    <r>
      <rPr>
        <sz val="6"/>
        <color theme="5"/>
        <rFont val="Swis721 Lt BT"/>
        <family val="2"/>
      </rPr>
      <t>00000_LE_EXP_ZX_OCI-CON_P3D_I21.dwg</t>
    </r>
  </si>
  <si>
    <r>
      <rPr>
        <sz val="6"/>
        <rFont val="Swis721 Lt BT"/>
        <family val="2"/>
      </rPr>
      <t>Planos PDF</t>
    </r>
    <r>
      <rPr>
        <sz val="6"/>
        <color rgb="FFFF66FF"/>
        <rFont val="Swis721 Lt BT"/>
        <family val="2"/>
      </rPr>
      <t xml:space="preserve">
00000_PE_PLA_ZZ_GEN_02.01-PlanoGuia.pdf
</t>
    </r>
    <r>
      <rPr>
        <sz val="6"/>
        <rFont val="Swis721 Lt BT"/>
        <family val="2"/>
      </rPr>
      <t>Planos DWG</t>
    </r>
    <r>
      <rPr>
        <sz val="6"/>
        <color rgb="FFFF66FF"/>
        <rFont val="Swis721 Lt BT"/>
        <family val="2"/>
      </rPr>
      <t xml:space="preserve">
</t>
    </r>
    <r>
      <rPr>
        <sz val="6"/>
        <color theme="5"/>
        <rFont val="Swis721 Lt BT"/>
        <family val="2"/>
      </rPr>
      <t>00000_PE_PLA_ZZ_GEN_02.01-PlanoGuia.dwg</t>
    </r>
  </si>
  <si>
    <r>
      <t xml:space="preserve">00000_PO_OBR_ZZ_GEN_R20.nwc
</t>
    </r>
    <r>
      <rPr>
        <sz val="6"/>
        <color rgb="FF00B0F0"/>
        <rFont val="Swis721 Lt BT"/>
        <family val="2"/>
      </rPr>
      <t>00000_PO_OBR_ZZ_GEN_R20.ifc</t>
    </r>
  </si>
  <si>
    <t>Archivos Exportado
(desde nativo)</t>
  </si>
  <si>
    <t>Archivos Vinculados
(al nativo)</t>
  </si>
  <si>
    <t>USO BIM</t>
  </si>
  <si>
    <t>FASE</t>
  </si>
  <si>
    <t xml:space="preserve"> LEVANTAMIENTO</t>
  </si>
  <si>
    <t>REDACCIÓN PROYECTO</t>
  </si>
  <si>
    <t>EXPLOTACIÓN</t>
  </si>
  <si>
    <t>Generación de Modelo As Built</t>
  </si>
  <si>
    <t>Comunicación BCF</t>
  </si>
  <si>
    <t>Entorno Común de Datos</t>
  </si>
  <si>
    <t>Contenido</t>
  </si>
  <si>
    <t>P3D</t>
  </si>
  <si>
    <t>Polilíneas 3D exportadas del modelo de Conducción Existente</t>
  </si>
  <si>
    <t>Replanteo y trabajos previos</t>
  </si>
  <si>
    <t>Movimiento de tierras</t>
  </si>
  <si>
    <t>Sostenimientos del terreno y cimentaciones profundas</t>
  </si>
  <si>
    <t>Estructuras</t>
  </si>
  <si>
    <t>Arquitectura</t>
  </si>
  <si>
    <t>Instalaciones, servicios y equipamiento en edificios</t>
  </si>
  <si>
    <t>Tuberías y piezas especiales</t>
  </si>
  <si>
    <t>Instalación de tuberías sin zanja</t>
  </si>
  <si>
    <t>Equipamiento electromecánico</t>
  </si>
  <si>
    <t>Instalaciones eléctricas</t>
  </si>
  <si>
    <t>Telemando y telecontrol</t>
  </si>
  <si>
    <t>Urbanización</t>
  </si>
  <si>
    <t>Construcciones e instalaciones temporales</t>
  </si>
  <si>
    <t>Seguridad y Salud O&amp;M</t>
  </si>
  <si>
    <t>Documentación no gráfica y no referenciada</t>
  </si>
  <si>
    <t>Nivel 1</t>
  </si>
  <si>
    <t>Nivel 2</t>
  </si>
  <si>
    <t>Nivel 3</t>
  </si>
  <si>
    <t>SI/NO</t>
  </si>
  <si>
    <t>LOI</t>
  </si>
  <si>
    <t>Observaciones</t>
  </si>
  <si>
    <t>LOD OBRA</t>
  </si>
  <si>
    <t>LOD
PE</t>
  </si>
  <si>
    <t>Rellenos, terraplenes y escolleras</t>
  </si>
  <si>
    <t>Otros</t>
  </si>
  <si>
    <t xml:space="preserve">Instalación Puntual </t>
  </si>
  <si>
    <t>Estructuras de hormigón</t>
  </si>
  <si>
    <t>Estructuras de acero</t>
  </si>
  <si>
    <t>Estructuras de madera</t>
  </si>
  <si>
    <t>Estructuras de PRFV</t>
  </si>
  <si>
    <t>Estructuras de otros materiales</t>
  </si>
  <si>
    <t>Otros elementos de las estructuras</t>
  </si>
  <si>
    <t>030.010</t>
  </si>
  <si>
    <t>Excavaciones</t>
  </si>
  <si>
    <t>010.010</t>
  </si>
  <si>
    <t>010.020</t>
  </si>
  <si>
    <t>010.999</t>
  </si>
  <si>
    <t>030.020</t>
  </si>
  <si>
    <t>030.030</t>
  </si>
  <si>
    <t>030.040</t>
  </si>
  <si>
    <t>030.050</t>
  </si>
  <si>
    <t>030.999</t>
  </si>
  <si>
    <t>CAA_01-Identificacion</t>
  </si>
  <si>
    <t>CAA_0101_FamiliaTipo</t>
  </si>
  <si>
    <t>CAA_0102_SCO-Codigo</t>
  </si>
  <si>
    <t>CAA_0103_SCO-Descripcion</t>
  </si>
  <si>
    <t>CAA_02-Elemento</t>
  </si>
  <si>
    <t>CAA_0201_Fabricante</t>
  </si>
  <si>
    <t>CAA_0202_Modelo</t>
  </si>
  <si>
    <t>CAA_0203_NumSerie</t>
  </si>
  <si>
    <t>CAA_03-Geometria3D</t>
  </si>
  <si>
    <t>CAA_0301_Anchura</t>
  </si>
  <si>
    <t>CAA_0302_Altura</t>
  </si>
  <si>
    <t>CAA_0303_Longitud</t>
  </si>
  <si>
    <t>CAA_0304_Area</t>
  </si>
  <si>
    <t>CAA_0305_Volumen</t>
  </si>
  <si>
    <t>CAA_04-Planificacion4D</t>
  </si>
  <si>
    <t>CAA_0401_Fase</t>
  </si>
  <si>
    <t>CAA_0402_Tarea-Codigo</t>
  </si>
  <si>
    <t>CAA_05-Prespuesto5D</t>
  </si>
  <si>
    <t>CAA_0501_Partida-Codigo</t>
  </si>
  <si>
    <t>CAA_0502_Partida-Descripcion</t>
  </si>
  <si>
    <t>CAA_0503_Partida-UnidadMedicion</t>
  </si>
  <si>
    <t>CAA_06-SeguimientoObra</t>
  </si>
  <si>
    <t>CAA_0601_MesCertificacion</t>
  </si>
  <si>
    <t>CAA_0602_PorcentajeCertificado</t>
  </si>
  <si>
    <t>CAA_0603_LinkImagenObra</t>
  </si>
  <si>
    <t>CAA_0604_LinkEnsayo</t>
  </si>
  <si>
    <t>CAA_07-Mantenimiento7D</t>
  </si>
  <si>
    <t>CAA_0701_CoswinCodigo</t>
  </si>
  <si>
    <t>CAA_0702_CoswinDescripcion</t>
  </si>
  <si>
    <t>CAA_0703_TAG</t>
  </si>
  <si>
    <t>CAA_ACC</t>
  </si>
  <si>
    <t>CAA_AGIT</t>
  </si>
  <si>
    <t>CAA_DTEC</t>
  </si>
  <si>
    <t>CAA_ARM</t>
  </si>
  <si>
    <t>CAA_ARR</t>
  </si>
  <si>
    <t>CAA_AUT</t>
  </si>
  <si>
    <t>CAA_BASC</t>
  </si>
  <si>
    <t>CAA_BAT</t>
  </si>
  <si>
    <t>CAA_BOM</t>
  </si>
  <si>
    <t>CAA_CF</t>
  </si>
  <si>
    <t>CAA_CD</t>
  </si>
  <si>
    <t>CAA_CMT</t>
  </si>
  <si>
    <t>CAA_CEN</t>
  </si>
  <si>
    <t>CAA_CIE</t>
  </si>
  <si>
    <t>CAA_CIN</t>
  </si>
  <si>
    <t>CAA_CLA</t>
  </si>
  <si>
    <t>CAA_CO</t>
  </si>
  <si>
    <t>CAA_COMP</t>
  </si>
  <si>
    <t>CAA_COM</t>
  </si>
  <si>
    <t>CAA_CDUC</t>
  </si>
  <si>
    <t>CAA_CE</t>
  </si>
  <si>
    <t>CAA_CELE</t>
  </si>
  <si>
    <t>CAA_CONT</t>
  </si>
  <si>
    <t>CAA_CU</t>
  </si>
  <si>
    <t>CAA_DEC</t>
  </si>
  <si>
    <t>CAA_DEP</t>
  </si>
  <si>
    <t>CAA_DA</t>
  </si>
  <si>
    <t>CAA_DCAL</t>
  </si>
  <si>
    <t>CAA_DIG</t>
  </si>
  <si>
    <t>CAA_DOS</t>
  </si>
  <si>
    <t>CAA_ED</t>
  </si>
  <si>
    <t>CAA_EV</t>
  </si>
  <si>
    <t>CAA_ELE</t>
  </si>
  <si>
    <t>CAA_EMI</t>
  </si>
  <si>
    <t>CAA_ENF</t>
  </si>
  <si>
    <t>CAA_EQ</t>
  </si>
  <si>
    <t>CAA_EP</t>
  </si>
  <si>
    <t>CAA_EMET</t>
  </si>
  <si>
    <t>CAA_EXT</t>
  </si>
  <si>
    <t>CAA_FILT</t>
  </si>
  <si>
    <t>CAA_FCAR</t>
  </si>
  <si>
    <t>CAA_FLOT</t>
  </si>
  <si>
    <t>CAA_FALM</t>
  </si>
  <si>
    <t>CAA_GR</t>
  </si>
  <si>
    <t>CAA_HOR</t>
  </si>
  <si>
    <t>CAA_IL</t>
  </si>
  <si>
    <t>CAA_INST</t>
  </si>
  <si>
    <t>CAA_INT</t>
  </si>
  <si>
    <t>CAA_LAV</t>
  </si>
  <si>
    <t>CAA_MEZC</t>
  </si>
  <si>
    <t>CAA_MO</t>
  </si>
  <si>
    <t>CAA_MRED</t>
  </si>
  <si>
    <t>CAA_PARC</t>
  </si>
  <si>
    <t>CAA_PR</t>
  </si>
  <si>
    <t>CAA_PU</t>
  </si>
  <si>
    <t>CAA_RED</t>
  </si>
  <si>
    <t>CAA_REJ</t>
  </si>
  <si>
    <t>CAA_SILO</t>
  </si>
  <si>
    <t>CAA_EIN</t>
  </si>
  <si>
    <t>CAA_SOP</t>
  </si>
  <si>
    <t>CAA_TQ</t>
  </si>
  <si>
    <t>CAA_TERM</t>
  </si>
  <si>
    <t>CAA_TOL</t>
  </si>
  <si>
    <t>CAA_TT</t>
  </si>
  <si>
    <t>CAA_TRA</t>
  </si>
  <si>
    <t>CAA_TUB</t>
  </si>
  <si>
    <t>CAA_TUR</t>
  </si>
  <si>
    <t>CAA_VAL</t>
  </si>
  <si>
    <t>CAA_VAR</t>
  </si>
  <si>
    <t>CAA_VAS</t>
  </si>
  <si>
    <t>CAA_VT</t>
  </si>
  <si>
    <t>CAA_VEN</t>
  </si>
  <si>
    <t>CAA_VER</t>
  </si>
  <si>
    <t>Partidas</t>
  </si>
  <si>
    <t>Criterio de Medición 5D</t>
  </si>
  <si>
    <t>1-n</t>
  </si>
  <si>
    <t>n-1</t>
  </si>
  <si>
    <t>Reportada</t>
  </si>
  <si>
    <t>Calculada Formulación Existente</t>
  </si>
  <si>
    <t>Calculada Formulación Mixta</t>
  </si>
  <si>
    <t>1-1</t>
  </si>
  <si>
    <t>Partida A</t>
  </si>
  <si>
    <t>Partida B</t>
  </si>
  <si>
    <t>Partida C</t>
  </si>
  <si>
    <t>Partida D</t>
  </si>
  <si>
    <t>Partida E</t>
  </si>
  <si>
    <t>Tipología vinculación</t>
  </si>
  <si>
    <t>00_COM_Comunicacion</t>
  </si>
  <si>
    <t>AGENTE 1</t>
  </si>
  <si>
    <t>AGENTE 2</t>
  </si>
  <si>
    <t>AGENTE N</t>
  </si>
  <si>
    <t xml:space="preserve">01_WIP </t>
  </si>
  <si>
    <t xml:space="preserve">01_MOD-NAT </t>
  </si>
  <si>
    <t>ISTRAM</t>
  </si>
  <si>
    <t>REVIT</t>
  </si>
  <si>
    <t>CIVIL 3D</t>
  </si>
  <si>
    <t>PRESTO</t>
  </si>
  <si>
    <t>SOFTWARE N</t>
  </si>
  <si>
    <t>02_MOD_VIS</t>
  </si>
  <si>
    <t>02_SHA</t>
  </si>
  <si>
    <t>01_BEP</t>
  </si>
  <si>
    <t>02_EIR</t>
  </si>
  <si>
    <t>01_PSETS CADASA</t>
  </si>
  <si>
    <t>02_CLAS CADASA</t>
  </si>
  <si>
    <t>03_PRES CADASA</t>
  </si>
  <si>
    <t>03_PUB</t>
  </si>
  <si>
    <t>Entregables</t>
  </si>
  <si>
    <t>Formato</t>
  </si>
  <si>
    <t>Modelos</t>
  </si>
  <si>
    <t>Otros archivos</t>
  </si>
  <si>
    <t>Word</t>
  </si>
  <si>
    <t>DOCX, PDF</t>
  </si>
  <si>
    <t>Excel</t>
  </si>
  <si>
    <t>XLSX, PDF</t>
  </si>
  <si>
    <t>Presto (Presupuesto)</t>
  </si>
  <si>
    <t>BC3, PDF, XLSX</t>
  </si>
  <si>
    <t>Bimcollab (Gestión de incidencias)</t>
  </si>
  <si>
    <t>BCF</t>
  </si>
  <si>
    <t>Navisworks Manage (Matriz de interferencias, Sets de selección, Vistas Control, …)</t>
  </si>
  <si>
    <t>XML</t>
  </si>
  <si>
    <t xml:space="preserve">Edificación Puntual 1 </t>
  </si>
  <si>
    <t>RVT, IFC</t>
  </si>
  <si>
    <t>RVT</t>
  </si>
  <si>
    <t>DWG, PDF</t>
  </si>
  <si>
    <t>NWF, NWD</t>
  </si>
  <si>
    <t>ISA, IFC</t>
  </si>
  <si>
    <t>IFC, TTP, DWG</t>
  </si>
  <si>
    <t>IFC, DWG</t>
  </si>
  <si>
    <t>NWC, IFC</t>
  </si>
  <si>
    <t>RVT, NWC, IFC</t>
  </si>
  <si>
    <t>Entrega Administrativa</t>
  </si>
  <si>
    <t>Entrega Seguimiento</t>
  </si>
  <si>
    <t>Redacción / actualización del BEP</t>
  </si>
  <si>
    <t>Memoria Proyecto Ejecutivo</t>
  </si>
  <si>
    <t>Presupuesto Proyecto Ejecutivo</t>
  </si>
  <si>
    <t>Estructura vertical</t>
  </si>
  <si>
    <t>030.010.010</t>
  </si>
  <si>
    <t>Estructura horizontal</t>
  </si>
  <si>
    <t>030.010.020</t>
  </si>
  <si>
    <t>030.010.030</t>
  </si>
  <si>
    <t>Escaleras</t>
  </si>
  <si>
    <t>Arquetas y pozos de registro</t>
  </si>
  <si>
    <t>Otras estructuras de hormigón</t>
  </si>
  <si>
    <t>030.010.040</t>
  </si>
  <si>
    <t>030.010.999</t>
  </si>
  <si>
    <t>Pilar</t>
  </si>
  <si>
    <t>Muro</t>
  </si>
  <si>
    <t>Viga</t>
  </si>
  <si>
    <t>Losa</t>
  </si>
  <si>
    <t>Zapata</t>
  </si>
  <si>
    <t>030.010.010.010</t>
  </si>
  <si>
    <t>030.010.010.020</t>
  </si>
  <si>
    <t>030.010.010.999</t>
  </si>
  <si>
    <t>030.010.020.010</t>
  </si>
  <si>
    <t>030.010.020.020</t>
  </si>
  <si>
    <t>030.010.020.030</t>
  </si>
  <si>
    <t>030.010.020.999</t>
  </si>
  <si>
    <t>Pozos de registro normalizados</t>
  </si>
  <si>
    <t>030.010.040.020</t>
  </si>
  <si>
    <t>Arqueta ventosa</t>
  </si>
  <si>
    <t>030.010.040.030</t>
  </si>
  <si>
    <t>Arqueta desagüe</t>
  </si>
  <si>
    <t>030.010.040.040</t>
  </si>
  <si>
    <t>Arqueta derivación</t>
  </si>
  <si>
    <t>030.010.040.050</t>
  </si>
  <si>
    <t>Arqueta rotura de carga</t>
  </si>
  <si>
    <t>030.010.040.060</t>
  </si>
  <si>
    <t>Chimenea de equilibrio</t>
  </si>
  <si>
    <t>030.010.040.070</t>
  </si>
  <si>
    <t>Boca de hombre</t>
  </si>
  <si>
    <t>030.010.040.080</t>
  </si>
  <si>
    <t>Acometida de agua potable</t>
  </si>
  <si>
    <t>030.010.040.090</t>
  </si>
  <si>
    <t>030.010.040.100</t>
  </si>
  <si>
    <t>Arqueta eléctrica</t>
  </si>
  <si>
    <t>030.010.040.110</t>
  </si>
  <si>
    <t>Toma de muestras - punto de control</t>
  </si>
  <si>
    <t>030.010.040.120</t>
  </si>
  <si>
    <t>Arqueta de caudalímetros</t>
  </si>
  <si>
    <t>Otros pozos</t>
  </si>
  <si>
    <t>030.010.040.010</t>
  </si>
  <si>
    <t>Bancada</t>
  </si>
  <si>
    <t>030.010.999.020</t>
  </si>
  <si>
    <t>Pedestal</t>
  </si>
  <si>
    <t>030.010.999.010</t>
  </si>
  <si>
    <t>Celosía</t>
  </si>
  <si>
    <t>Losa / Chapa</t>
  </si>
  <si>
    <t>Otras estructuras de acero</t>
  </si>
  <si>
    <t>000</t>
  </si>
  <si>
    <t>010</t>
  </si>
  <si>
    <t>020</t>
  </si>
  <si>
    <t>030</t>
  </si>
  <si>
    <t>030.010.040.999</t>
  </si>
  <si>
    <t>030.020.010</t>
  </si>
  <si>
    <t>030.020.010.010</t>
  </si>
  <si>
    <t>030.020.010.030</t>
  </si>
  <si>
    <t>030.020.010.999</t>
  </si>
  <si>
    <t>030.020.020</t>
  </si>
  <si>
    <t>030.020.020.010</t>
  </si>
  <si>
    <t>030.020.020.020</t>
  </si>
  <si>
    <t>030.020.020.030</t>
  </si>
  <si>
    <t>030.020.020.040</t>
  </si>
  <si>
    <t>030.020.020.999</t>
  </si>
  <si>
    <t>030.020.999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</si>
  <si>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</si>
  <si>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</si>
  <si>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</si>
  <si>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</si>
  <si>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</si>
  <si>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</si>
  <si>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</si>
  <si>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</si>
  <si>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</si>
  <si>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</si>
  <si>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999</t>
  </si>
  <si>
    <t>Juntas</t>
  </si>
  <si>
    <t>Junta de dilatación</t>
  </si>
  <si>
    <t>Junta de estanqueidad</t>
  </si>
  <si>
    <t>Junta dieléctrica</t>
  </si>
  <si>
    <t xml:space="preserve">Otras juntas </t>
  </si>
  <si>
    <t>030.999.010</t>
  </si>
  <si>
    <t>030.999.010.010</t>
  </si>
  <si>
    <t>030.999.010.020</t>
  </si>
  <si>
    <t>030.999.010.030</t>
  </si>
  <si>
    <t>030.999.010.999</t>
  </si>
  <si>
    <t>030.999.999</t>
  </si>
  <si>
    <t>Acometida de telecomunicaciones</t>
  </si>
  <si>
    <t>Unidades</t>
  </si>
  <si>
    <t>Valor</t>
  </si>
  <si>
    <t>Completar con un máximo de 5 palabras como heading principal (similar al asunto de un email)</t>
  </si>
  <si>
    <t xml:space="preserve">TYPE </t>
  </si>
  <si>
    <t>COM_Comunicaciones</t>
  </si>
  <si>
    <t>RFI_Request for Information</t>
  </si>
  <si>
    <t xml:space="preserve">TEC_Technical Issue </t>
  </si>
  <si>
    <t>Notificaciones que no requieran respuesta</t>
  </si>
  <si>
    <t>Request for Information de cualquiera de las partes</t>
  </si>
  <si>
    <t xml:space="preserve">Reporte de temas técnicos en general: Todo tipo de temas técnicos que puedan surgir durante la ejecución 
del proyecto. </t>
  </si>
  <si>
    <t>TITLE</t>
  </si>
  <si>
    <t>PRIORITY</t>
  </si>
  <si>
    <t>Normal</t>
  </si>
  <si>
    <t>Major</t>
  </si>
  <si>
    <t>Para todos los Issues. Se solventarán lo antes posible</t>
  </si>
  <si>
    <t xml:space="preserve">Para aquellos Issues muy críticos. Requieren parar la obra y ser solventados con máxima prioridad.  </t>
  </si>
  <si>
    <t>DEADLINE</t>
  </si>
  <si>
    <t>No es necesario completar este campo, ya que queda establecida su urgencia en el campo "Priority"</t>
  </si>
  <si>
    <t>AREA</t>
  </si>
  <si>
    <t xml:space="preserve">Marcar el Área al que hace referencia el issue en cuestión: (Dejar éste campo como "not set" cuando el issue  
en cuestión haga referencia a más de un área o a ninguna de ellas)  </t>
  </si>
  <si>
    <t>Tramo 1
Tramo 2
Edificación 1</t>
  </si>
  <si>
    <t>LABELS</t>
  </si>
  <si>
    <t xml:space="preserve">Clicar las disciplinas implicadas en el issue. El sistema permite seleccionar más de una disciplina: (Dejar  
este campo sin completar cuando se trate de un issue de carácter general)  </t>
  </si>
  <si>
    <t xml:space="preserve">EDI (Edificación)
INS (Instalaciones)
OCI (Obra Civil) </t>
  </si>
  <si>
    <t>MILESTONE</t>
  </si>
  <si>
    <t>Marcar la Fase a la que hace referencia el issue.</t>
  </si>
  <si>
    <t>ASSIGNED</t>
  </si>
  <si>
    <t>Marcar la persona a la que va dirigida la resolución del issue.</t>
  </si>
  <si>
    <t>APPROVAL (éste campo solo se utilizará en Fase de Obra)</t>
  </si>
  <si>
    <t>Los Issues clasificados como PAM (Propuesta de Ampliación o Mejora) o VAL (Validaciones) se deberán 
marcar en el campo Approval</t>
  </si>
  <si>
    <t>VISIBLE FOR</t>
  </si>
  <si>
    <t>Predeterminadamente en "All"</t>
  </si>
  <si>
    <t>DESCRIPTION</t>
  </si>
  <si>
    <t>Escueta descripción de lo que se quiere reportar</t>
  </si>
  <si>
    <t>COMMENT</t>
  </si>
  <si>
    <t>Ir completando progresivamente a medida que haya interlocución entre los diferentes agentes</t>
  </si>
  <si>
    <t>NOTIFY</t>
  </si>
  <si>
    <t>Para garantizar que los agentes interesados reciban una notificación automática por email  
del issue en cuestión, se les notificará mediante este campo</t>
  </si>
  <si>
    <t>Verificación CADASA</t>
  </si>
  <si>
    <t>PLAN DE EJECUCIÓN BIM (BEP)</t>
  </si>
  <si>
    <t>1.01</t>
  </si>
  <si>
    <t>Se entrega el BEP</t>
  </si>
  <si>
    <t>1.02</t>
  </si>
  <si>
    <t>EL BEP sigue la plantilla proporcionada por CADASA</t>
  </si>
  <si>
    <t>1.03</t>
  </si>
  <si>
    <t>Están definidos los agentes que participan en el proyecto y sus roles y responsabilidades</t>
  </si>
  <si>
    <t>1.04</t>
  </si>
  <si>
    <t>Se han identificado los usos BIM del proyecto</t>
  </si>
  <si>
    <t>1.05</t>
  </si>
  <si>
    <t>Se ha definido la estructura de coordenadas de referencia y niveles</t>
  </si>
  <si>
    <t>1.06</t>
  </si>
  <si>
    <t>Se ha definido la nomenclatura y estructura de los modelos</t>
  </si>
  <si>
    <t>1.07</t>
  </si>
  <si>
    <t>Se ha definido el flujo de información</t>
  </si>
  <si>
    <t>1.08</t>
  </si>
  <si>
    <t>Se han identificado los elementos a modelar y su nivel de detalle</t>
  </si>
  <si>
    <t>1.09</t>
  </si>
  <si>
    <t>Se han definido las propiedades y atributos de los elementos del modelo</t>
  </si>
  <si>
    <t>1.10</t>
  </si>
  <si>
    <t>Se han definido todos los Entregables (Modelos, Planos y Otros Archivos)</t>
  </si>
  <si>
    <t>1.11</t>
  </si>
  <si>
    <t xml:space="preserve">Se ha definido la estructura de carpetas del Entorno Común de Datos </t>
  </si>
  <si>
    <t>1.12</t>
  </si>
  <si>
    <t>Se han definido todas las plataformas de software utilizadas para el desarrollo del proyecto</t>
  </si>
  <si>
    <t>1.13</t>
  </si>
  <si>
    <t>MODELOS NATIVOS (MOD)</t>
  </si>
  <si>
    <t>2.01</t>
  </si>
  <si>
    <t>Se entregan todos los modelos nativos especificados en BEP con su correcta nomenclatura</t>
  </si>
  <si>
    <t>2.02</t>
  </si>
  <si>
    <t>Los modelos comparten el punto de origen de coordenadas y el datum</t>
  </si>
  <si>
    <t>2.03</t>
  </si>
  <si>
    <t>Los modelos están coordinados según especificaciones en BEP</t>
  </si>
  <si>
    <t>2.04</t>
  </si>
  <si>
    <t>Todos los elementos del modelo están clasificados según el Sistema de Clasificación de Objetos de CADASA al nivel requerido por contrato</t>
  </si>
  <si>
    <t>2.05</t>
  </si>
  <si>
    <t>Los elementos del modelo tienen la nomenclatura definida en BEP</t>
  </si>
  <si>
    <t>2.06</t>
  </si>
  <si>
    <t>El nivel de detalle geométrico (LOD) se adecua a lo establecido en BEP</t>
  </si>
  <si>
    <t>2.07</t>
  </si>
  <si>
    <t>El nivel de detalle de la información (LOI) se adecua a lo establecido en BEP</t>
  </si>
  <si>
    <t>2.08</t>
  </si>
  <si>
    <t>Ausencia de elementos duplicados o descontextualizados</t>
  </si>
  <si>
    <t>MODELOS DE EXPORTACIÓN (EXP)</t>
  </si>
  <si>
    <t>3.01</t>
  </si>
  <si>
    <t>Se entregan todos los modelos de exportación especificados en BEP con su correcta nomenclatura</t>
  </si>
  <si>
    <t>3.02</t>
  </si>
  <si>
    <t>3.03</t>
  </si>
  <si>
    <t>3.04</t>
  </si>
  <si>
    <t>3.05</t>
  </si>
  <si>
    <t>3.06</t>
  </si>
  <si>
    <t>3.07</t>
  </si>
  <si>
    <t>3.08</t>
  </si>
  <si>
    <t>La exportación de los modelos IFC es la versión IFC 2x3 con el modelo de vista Coordination view 2.0. Incluye los Property Sets (Psets) de CADASA especificados en BEP</t>
  </si>
  <si>
    <t>MODELOS DE COORDINACIÓN (COO)</t>
  </si>
  <si>
    <t>4.01</t>
  </si>
  <si>
    <t>Se entregan todos los modelos de coordinación especificados en BEP con su correcta nomenclatura</t>
  </si>
  <si>
    <t>4.02</t>
  </si>
  <si>
    <t>4.03</t>
  </si>
  <si>
    <t>4.04</t>
  </si>
  <si>
    <t>Los modelos tienen referenciados los modelos de exportación definidos en BEP</t>
  </si>
  <si>
    <t>MODELOS DE DOCUMENTACIÓN (DOC)</t>
  </si>
  <si>
    <t>Se entregan todos los modelos de documentación especificados en BEP con su correcta nomenclatura</t>
  </si>
  <si>
    <t>Los modelos tienen referenciados los modelos de exportación y los modelos nativos definidos en BEP</t>
  </si>
  <si>
    <t>5.02</t>
  </si>
  <si>
    <t>El modelo dispone de toda la documentación gráfica especificada en BEP</t>
  </si>
  <si>
    <t>5.03</t>
  </si>
  <si>
    <t>La nomenclatura de los planos se corresponde con lo definido en BEP</t>
  </si>
  <si>
    <t>MODELOS DE SEGUIMIENTO DE OBRA (OBR)</t>
  </si>
  <si>
    <t>6.01</t>
  </si>
  <si>
    <t>Se entregan todos los modelos de seguimiento de obra especificados en BEP con su correcta nomenclatura</t>
  </si>
  <si>
    <t>6.02</t>
  </si>
  <si>
    <t>6.03</t>
  </si>
  <si>
    <t>6.04</t>
  </si>
  <si>
    <t>Los modelos contienen los marcadores con los atributos correspondientes al seguimiento de obra (imágenes y los ensayos llevados a cabo hasta la fecha)</t>
  </si>
  <si>
    <t>6.05</t>
  </si>
  <si>
    <t xml:space="preserve">Las URL’s introducidas apuntan a la documentación almacenada en el ECD </t>
  </si>
  <si>
    <t>ENTORNO COMÚN DE DATOS</t>
  </si>
  <si>
    <t>7.1</t>
  </si>
  <si>
    <t>La estructura de los directorios corresponde a la especificada en BEP</t>
  </si>
  <si>
    <t>7.2</t>
  </si>
  <si>
    <t>El contenido de la estructura de directorios de ECD corresponde a lo definido en BEP</t>
  </si>
  <si>
    <t>Verificación Adjudicatario</t>
  </si>
  <si>
    <t>Lineales</t>
  </si>
  <si>
    <t>Puntuales</t>
  </si>
  <si>
    <t>Elemento</t>
  </si>
  <si>
    <t>Nombre</t>
  </si>
  <si>
    <t>Ejes</t>
  </si>
  <si>
    <t>Niveles</t>
  </si>
  <si>
    <t>Nivel 4</t>
  </si>
  <si>
    <t>Cota sobre nivel del mar</t>
  </si>
  <si>
    <t>Exchange Information Requirements</t>
  </si>
  <si>
    <t>Sistema de Clasificación de Objetos</t>
  </si>
  <si>
    <t>Libro de Estilos</t>
  </si>
  <si>
    <t>PSETS</t>
  </si>
  <si>
    <t>Protocolo BIM CADASA</t>
  </si>
  <si>
    <t>Tipo de Información</t>
  </si>
  <si>
    <t>Información de Proyecto</t>
  </si>
  <si>
    <t>Requisitos de Información BIM</t>
  </si>
  <si>
    <t>Nombre del Proyecto</t>
  </si>
  <si>
    <t>Código de Expediente</t>
  </si>
  <si>
    <t>Teléfono</t>
  </si>
  <si>
    <t>000 000 000</t>
  </si>
  <si>
    <t>Campo</t>
  </si>
  <si>
    <t>Nombre de Tabla</t>
  </si>
  <si>
    <t>INDICE TABLAS</t>
  </si>
  <si>
    <t>2.3</t>
  </si>
  <si>
    <t>2.4</t>
  </si>
  <si>
    <t>Usos</t>
  </si>
  <si>
    <t>Reuniones</t>
  </si>
  <si>
    <t>Zonas</t>
  </si>
  <si>
    <t>Flujo BIM</t>
  </si>
  <si>
    <t>Nivel de Detalle</t>
  </si>
  <si>
    <t>Nivel de Información</t>
  </si>
  <si>
    <t>Criterios 5D</t>
  </si>
  <si>
    <t>Ejes Lineales</t>
  </si>
  <si>
    <t>Ejes Puntuales</t>
  </si>
  <si>
    <t>Niveles Puntuales</t>
  </si>
  <si>
    <t>Matriz Colisiones</t>
  </si>
  <si>
    <t>Estructura ECD</t>
  </si>
  <si>
    <t>Comunicación</t>
  </si>
  <si>
    <t>Calidad de Información</t>
  </si>
  <si>
    <t>Control Versiones</t>
  </si>
  <si>
    <t>Info Proyecto</t>
  </si>
  <si>
    <t>Información de  Partida</t>
  </si>
  <si>
    <t>Roles y Responsabilidades</t>
  </si>
  <si>
    <t>Planificación e Hitos</t>
  </si>
  <si>
    <t>Disciplinas y Software</t>
  </si>
  <si>
    <t>Tipos de Modelo</t>
  </si>
  <si>
    <t>Nomenclatura Modelos</t>
  </si>
  <si>
    <t>Nomenclatura Planos</t>
  </si>
  <si>
    <t>Nomenclatura Otros Documentos</t>
  </si>
  <si>
    <t>5.1</t>
  </si>
  <si>
    <t>5.2</t>
  </si>
  <si>
    <t>6.1.1</t>
  </si>
  <si>
    <t>6.1.2</t>
  </si>
  <si>
    <t>6.1.3</t>
  </si>
  <si>
    <t>6.2.1</t>
  </si>
  <si>
    <t>6.2.2</t>
  </si>
  <si>
    <t>6.2.3</t>
  </si>
  <si>
    <t>6.3</t>
  </si>
  <si>
    <t>6.4.1</t>
  </si>
  <si>
    <t>6.4.2</t>
  </si>
  <si>
    <t>6.5</t>
  </si>
  <si>
    <t>8.1</t>
  </si>
  <si>
    <t>11.2.2</t>
  </si>
  <si>
    <t>Número de Tabla</t>
  </si>
  <si>
    <t>Índice Tablas</t>
  </si>
  <si>
    <t>Están definidos los criterios de coordinación entre disciplinas (Test de Colisiones, Sets de Selección y Vistas de Control)</t>
  </si>
  <si>
    <t>Los modelos están coordinados según especificaciones en BEP (Test de Colisiones, los Sets de Selección y las Vistas de Control especificadas en BEP)</t>
  </si>
  <si>
    <t>3.09</t>
  </si>
  <si>
    <t>Nota: Completar con los archivos BIM recibidos y la Información de Proyecto inicial</t>
  </si>
  <si>
    <t>Presentación Final BIM (Entrega Administrativa)</t>
  </si>
  <si>
    <t>Edificación Puntual 2 (E02)</t>
  </si>
  <si>
    <t>Edificación Tramo (ZX)</t>
  </si>
  <si>
    <t>Instalación Tramo (ZX)</t>
  </si>
  <si>
    <t>Instalación Puntual 1 (E01)</t>
  </si>
  <si>
    <t>Instalación Puntual 2 (E02)</t>
  </si>
  <si>
    <t>Manual BIM CADASA</t>
  </si>
  <si>
    <t>PE_DOC_ZZ_GEN_SP-LDE.pdf</t>
  </si>
  <si>
    <t>PE_DOC_ZZ_GEN_SP-ProtocoloBIM.pdf</t>
  </si>
  <si>
    <t>PE_DOC_ZZ_GEN_SP-ManualBIM.pdf</t>
  </si>
  <si>
    <t>00000_PE_DOC_ZZ_GEN_SP-SCO.xlsx</t>
  </si>
  <si>
    <t>00000_PE_DOC_ZZ_GEN_SP-Psets.xlsx</t>
  </si>
  <si>
    <t>PE_DOC_ZZ_GEN_SP-EIR.pdf</t>
  </si>
  <si>
    <t>Polilíneas 3D exportadas del modelo de Topografía</t>
  </si>
  <si>
    <t>Elementos volumetricos exportados del modelo de Conducción Existente</t>
  </si>
  <si>
    <t>Elementos volumetricos exportados del modelo de Conducción Proyectada</t>
  </si>
  <si>
    <t>Polilíneas 3D exportadas del modelo de Conducción Proyectada</t>
  </si>
  <si>
    <t>01.01</t>
  </si>
  <si>
    <t>Elementos volumétricos exportados del modelo de Conducción Existente</t>
  </si>
  <si>
    <t>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</si>
</sst>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9"/>
      <color theme="1"/>
      <name val="Swis721 Lt BT"/>
      <family val="2"/>
    </font>
    <font>
      <sz val="9"/>
      <color rgb="FF000000"/>
      <name val="Swis721 Lt BT"/>
      <family val="2"/>
    </font>
    <font>
      <sz val="9"/>
      <color rgb="FF0070C0"/>
      <name val="Swis721 Lt BT"/>
      <family val="2"/>
    </font>
    <font>
      <sz val="9"/>
      <color rgb="FF333333"/>
      <name val="Swis721 Lt BT"/>
      <family val="2"/>
    </font>
    <font>
      <b/>
      <sz val="9"/>
      <color rgb="FF333333"/>
      <name val="Swis721 Lt BT"/>
      <family val="2"/>
    </font>
    <font>
      <b/>
      <sz val="9"/>
      <color rgb="FF000000"/>
      <name val="Swis721 Lt BT"/>
      <family val="2"/>
    </font>
    <font>
      <sz val="9"/>
      <name val="Swis721 Lt BT"/>
      <family val="2"/>
    </font>
    <font>
      <sz val="8"/>
      <color rgb="FF333333"/>
      <name val="Swis721 Lt BT"/>
      <family val="2"/>
    </font>
    <font>
      <sz val="8"/>
      <color rgb="FF0070C0"/>
      <name val="Swis721 Lt BT"/>
      <family val="2"/>
    </font>
    <font>
      <sz val="11"/>
      <color rgb="FF000000"/>
      <name val="Calibri"/>
      <family val="2"/>
    </font>
    <font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wis721 Lt BT"/>
      <family val="2"/>
    </font>
    <font>
      <sz val="11"/>
      <color rgb="FF0070C0"/>
      <name val="Swis721 Lt BT"/>
      <family val="2"/>
    </font>
    <font>
      <b/>
      <sz val="7"/>
      <color rgb="FF000000"/>
      <name val="Swis721 Lt BT"/>
      <family val="2"/>
    </font>
    <font>
      <b/>
      <sz val="7"/>
      <color rgb="FF333333"/>
      <name val="Swis721 Lt BT"/>
      <family val="2"/>
    </font>
    <font>
      <sz val="7"/>
      <color rgb="FF000000"/>
      <name val="Swis721 Lt BT"/>
      <family val="2"/>
    </font>
    <font>
      <sz val="6"/>
      <name val="Swis721 Lt BT"/>
      <family val="2"/>
    </font>
    <font>
      <sz val="6"/>
      <color rgb="FFFF0000"/>
      <name val="Swis721 Lt BT"/>
      <family val="2"/>
    </font>
    <font>
      <sz val="6"/>
      <color rgb="FF000000"/>
      <name val="Swis721 Lt BT"/>
      <family val="2"/>
    </font>
    <font>
      <sz val="6"/>
      <color rgb="FF000000"/>
      <name val="Calibri"/>
      <family val="2"/>
    </font>
    <font>
      <sz val="8"/>
      <color rgb="FF000000"/>
      <name val="Swis721 Lt BT"/>
      <family val="2"/>
    </font>
    <font>
      <sz val="10"/>
      <color theme="1"/>
      <name val="Calibri"/>
      <family val="2"/>
      <scheme val="minor"/>
    </font>
    <font>
      <sz val="10"/>
      <color theme="1"/>
      <name val="Swis721 Lt BT"/>
      <family val="2"/>
    </font>
    <font>
      <sz val="6"/>
      <color rgb="FF00B0F0"/>
      <name val="Swis721 Lt BT"/>
      <family val="2"/>
    </font>
    <font>
      <sz val="6"/>
      <color rgb="FF7030A0"/>
      <name val="Swis721 Lt BT"/>
      <family val="2"/>
    </font>
    <font>
      <sz val="6"/>
      <color rgb="FFFFC000"/>
      <name val="Swis721 Lt BT"/>
      <family val="2"/>
    </font>
    <font>
      <sz val="6"/>
      <color rgb="FFED7D31"/>
      <name val="Swis721 Lt BT"/>
      <family val="2"/>
    </font>
    <font>
      <sz val="6"/>
      <color rgb="FF00B050"/>
      <name val="Swis721 Lt BT"/>
      <family val="2"/>
    </font>
    <font>
      <sz val="6"/>
      <color rgb="FF808080"/>
      <name val="Swis721 Lt BT"/>
      <family val="2"/>
    </font>
    <font>
      <sz val="6"/>
      <color rgb="FFFF66FF"/>
      <name val="Swis721 Lt BT"/>
      <family val="2"/>
    </font>
    <font>
      <sz val="6"/>
      <color theme="5"/>
      <name val="Swis721 Lt BT"/>
      <family val="2"/>
    </font>
    <font>
      <sz val="9"/>
      <color theme="1"/>
      <name val="Calibri"/>
      <family val="2"/>
      <scheme val="minor"/>
    </font>
    <font>
      <sz val="7"/>
      <name val="Swis721 Lt BT"/>
      <family val="2"/>
    </font>
    <font>
      <sz val="7"/>
      <color theme="1"/>
      <name val="Swis721 Lt BT"/>
      <family val="2"/>
    </font>
    <font>
      <b/>
      <sz val="7"/>
      <color theme="1"/>
      <name val="Swis721 Lt BT"/>
      <family val="2"/>
    </font>
    <font>
      <i/>
      <sz val="7"/>
      <color theme="1"/>
      <name val="Swis721 Lt BT"/>
      <family val="2"/>
    </font>
    <font>
      <b/>
      <sz val="6"/>
      <color rgb="FF333333"/>
      <name val="Swis721 Lt BT"/>
      <family val="2"/>
    </font>
    <font>
      <sz val="6"/>
      <color rgb="FF333333"/>
      <name val="Swis721 Lt BT"/>
      <family val="2"/>
    </font>
    <font>
      <sz val="7"/>
      <color rgb="FF0070C0"/>
      <name val="Swis721 Lt BT"/>
      <family val="2"/>
    </font>
    <font>
      <sz val="9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70C0"/>
      <name val="Swis721 Lt BT"/>
      <family val="2"/>
    </font>
    <font>
      <sz val="6"/>
      <color rgb="FF0070C0"/>
      <name val="Swis721 Lt BT"/>
      <family val="2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0" tint="-0.34998626667073579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5999633777886288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99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3" xfId="0" applyBorder="1"/>
    <xf numFmtId="0" fontId="12" fillId="0" borderId="3" xfId="0" applyFont="1" applyBorder="1" applyAlignment="1">
      <alignment vertical="center"/>
    </xf>
    <xf numFmtId="0" fontId="12" fillId="0" borderId="0" xfId="0" applyFont="1"/>
    <xf numFmtId="0" fontId="6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justify" vertical="center" wrapText="1"/>
    </xf>
    <xf numFmtId="0" fontId="0" fillId="7" borderId="3" xfId="0" applyFill="1" applyBorder="1"/>
    <xf numFmtId="0" fontId="0" fillId="8" borderId="3" xfId="0" applyFill="1" applyBorder="1"/>
    <xf numFmtId="0" fontId="14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8" borderId="3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5" xfId="0" applyFont="1" applyBorder="1" applyAlignment="1">
      <alignment vertical="center" wrapText="1"/>
    </xf>
    <xf numFmtId="0" fontId="30" fillId="0" borderId="5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0" fillId="0" borderId="5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6" xfId="0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6" fillId="8" borderId="6" xfId="0" applyFont="1" applyFill="1" applyBorder="1" applyAlignment="1">
      <alignment horizontal="center" vertical="center" textRotation="90" wrapText="1"/>
    </xf>
    <xf numFmtId="0" fontId="17" fillId="8" borderId="6" xfId="0" applyFont="1" applyFill="1" applyBorder="1" applyAlignment="1">
      <alignment horizontal="center" vertical="center" textRotation="90" wrapText="1"/>
    </xf>
    <xf numFmtId="0" fontId="16" fillId="8" borderId="6" xfId="0" applyFont="1" applyFill="1" applyBorder="1" applyAlignment="1">
      <alignment horizontal="center" vertical="center" textRotation="90"/>
    </xf>
    <xf numFmtId="0" fontId="16" fillId="8" borderId="6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4" fillId="0" borderId="3" xfId="0" applyFont="1" applyBorder="1"/>
    <xf numFmtId="49" fontId="7" fillId="7" borderId="3" xfId="0" quotePrefix="1" applyNumberFormat="1" applyFont="1" applyFill="1" applyBorder="1" applyAlignment="1">
      <alignment vertical="center"/>
    </xf>
    <xf numFmtId="0" fontId="1" fillId="10" borderId="3" xfId="0" applyFont="1" applyFill="1" applyBorder="1" applyAlignment="1">
      <alignment wrapText="1"/>
    </xf>
    <xf numFmtId="49" fontId="7" fillId="10" borderId="3" xfId="0" applyNumberFormat="1" applyFont="1" applyFill="1" applyBorder="1" applyAlignment="1">
      <alignment vertical="center" wrapText="1"/>
    </xf>
    <xf numFmtId="0" fontId="2" fillId="8" borderId="3" xfId="0" applyFont="1" applyFill="1" applyBorder="1" applyAlignment="1">
      <alignment horizontal="left" vertical="center" wrapText="1"/>
    </xf>
    <xf numFmtId="49" fontId="7" fillId="7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34" fillId="0" borderId="3" xfId="0" applyFont="1" applyFill="1" applyBorder="1"/>
    <xf numFmtId="49" fontId="24" fillId="0" borderId="0" xfId="0" applyNumberFormat="1" applyFont="1" applyBorder="1" applyAlignment="1">
      <alignment vertical="center"/>
    </xf>
    <xf numFmtId="0" fontId="0" fillId="0" borderId="0" xfId="0" applyFill="1"/>
    <xf numFmtId="0" fontId="0" fillId="0" borderId="0" xfId="0"/>
    <xf numFmtId="49" fontId="1" fillId="0" borderId="3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8" borderId="14" xfId="0" applyFill="1" applyBorder="1"/>
    <xf numFmtId="0" fontId="14" fillId="8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34" fillId="7" borderId="3" xfId="0" applyFont="1" applyFill="1" applyBorder="1"/>
    <xf numFmtId="0" fontId="34" fillId="10" borderId="3" xfId="0" applyFont="1" applyFill="1" applyBorder="1"/>
    <xf numFmtId="0" fontId="0" fillId="0" borderId="3" xfId="0" applyFill="1" applyBorder="1"/>
    <xf numFmtId="0" fontId="7" fillId="0" borderId="3" xfId="0" applyFont="1" applyFill="1" applyBorder="1" applyAlignment="1">
      <alignment horizontal="left" vertical="center"/>
    </xf>
    <xf numFmtId="0" fontId="35" fillId="0" borderId="3" xfId="0" applyFont="1" applyFill="1" applyBorder="1" applyAlignment="1">
      <alignment horizontal="left" vertical="center"/>
    </xf>
    <xf numFmtId="0" fontId="36" fillId="0" borderId="0" xfId="0" applyFont="1" applyFill="1" applyBorder="1"/>
    <xf numFmtId="0" fontId="36" fillId="0" borderId="0" xfId="0" applyFont="1" applyFill="1" applyBorder="1" applyAlignment="1">
      <alignment wrapText="1"/>
    </xf>
    <xf numFmtId="0" fontId="36" fillId="0" borderId="0" xfId="0" applyFont="1"/>
    <xf numFmtId="0" fontId="36" fillId="8" borderId="3" xfId="0" applyFont="1" applyFill="1" applyBorder="1" applyAlignment="1">
      <alignment textRotation="90"/>
    </xf>
    <xf numFmtId="49" fontId="35" fillId="7" borderId="3" xfId="0" quotePrefix="1" applyNumberFormat="1" applyFont="1" applyFill="1" applyBorder="1" applyAlignment="1">
      <alignment vertical="center"/>
    </xf>
    <xf numFmtId="49" fontId="35" fillId="7" borderId="3" xfId="0" applyNumberFormat="1" applyFont="1" applyFill="1" applyBorder="1" applyAlignment="1">
      <alignment vertical="center" wrapText="1"/>
    </xf>
    <xf numFmtId="0" fontId="36" fillId="0" borderId="3" xfId="0" applyFont="1" applyBorder="1" applyAlignment="1">
      <alignment horizontal="center" vertical="center"/>
    </xf>
    <xf numFmtId="49" fontId="35" fillId="10" borderId="3" xfId="0" applyNumberFormat="1" applyFont="1" applyFill="1" applyBorder="1" applyAlignment="1">
      <alignment vertical="center" wrapText="1"/>
    </xf>
    <xf numFmtId="0" fontId="36" fillId="10" borderId="3" xfId="0" applyFont="1" applyFill="1" applyBorder="1" applyAlignment="1">
      <alignment wrapText="1"/>
    </xf>
    <xf numFmtId="0" fontId="36" fillId="0" borderId="3" xfId="0" applyFont="1" applyFill="1" applyBorder="1" applyAlignment="1">
      <alignment wrapText="1"/>
    </xf>
    <xf numFmtId="0" fontId="36" fillId="0" borderId="3" xfId="0" applyFont="1" applyBorder="1"/>
    <xf numFmtId="0" fontId="36" fillId="0" borderId="3" xfId="0" applyFont="1" applyFill="1" applyBorder="1"/>
    <xf numFmtId="0" fontId="37" fillId="11" borderId="3" xfId="0" applyFont="1" applyFill="1" applyBorder="1" applyAlignment="1">
      <alignment horizontal="right" vertical="center"/>
    </xf>
    <xf numFmtId="0" fontId="38" fillId="0" borderId="3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right" vertical="center"/>
    </xf>
    <xf numFmtId="0" fontId="36" fillId="0" borderId="3" xfId="0" applyFont="1" applyFill="1" applyBorder="1" applyAlignment="1">
      <alignment vertical="center"/>
    </xf>
    <xf numFmtId="0" fontId="37" fillId="0" borderId="3" xfId="0" applyFont="1" applyFill="1" applyBorder="1" applyAlignment="1">
      <alignment vertical="center"/>
    </xf>
    <xf numFmtId="0" fontId="36" fillId="0" borderId="3" xfId="0" applyFont="1" applyBorder="1" applyAlignment="1">
      <alignment textRotation="90"/>
    </xf>
    <xf numFmtId="0" fontId="36" fillId="0" borderId="0" xfId="0" applyFont="1" applyAlignment="1">
      <alignment wrapText="1"/>
    </xf>
    <xf numFmtId="0" fontId="37" fillId="11" borderId="0" xfId="0" applyFont="1" applyFill="1" applyBorder="1" applyAlignment="1">
      <alignment horizontal="right" vertical="center"/>
    </xf>
    <xf numFmtId="0" fontId="37" fillId="11" borderId="19" xfId="0" applyFont="1" applyFill="1" applyBorder="1" applyAlignment="1">
      <alignment horizontal="right" vertical="center"/>
    </xf>
    <xf numFmtId="49" fontId="35" fillId="8" borderId="3" xfId="0" quotePrefix="1" applyNumberFormat="1" applyFont="1" applyFill="1" applyBorder="1" applyAlignment="1">
      <alignment vertical="center"/>
    </xf>
    <xf numFmtId="49" fontId="35" fillId="8" borderId="3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49" fontId="7" fillId="8" borderId="3" xfId="0" quotePrefix="1" applyNumberFormat="1" applyFont="1" applyFill="1" applyBorder="1" applyAlignment="1">
      <alignment vertical="center" textRotation="90"/>
    </xf>
    <xf numFmtId="0" fontId="34" fillId="0" borderId="3" xfId="0" applyFont="1" applyFill="1" applyBorder="1" applyAlignment="1">
      <alignment horizontal="left"/>
    </xf>
    <xf numFmtId="0" fontId="35" fillId="0" borderId="3" xfId="0" applyFont="1" applyFill="1" applyBorder="1" applyAlignment="1">
      <alignment horizontal="left" vertical="center" wrapText="1"/>
    </xf>
    <xf numFmtId="0" fontId="1" fillId="8" borderId="3" xfId="0" applyFont="1" applyFill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0" fillId="0" borderId="3" xfId="0" applyFont="1" applyBorder="1" applyAlignment="1">
      <alignment vertical="center" wrapText="1"/>
    </xf>
    <xf numFmtId="0" fontId="39" fillId="0" borderId="3" xfId="0" applyFont="1" applyBorder="1" applyAlignment="1">
      <alignment vertical="center" wrapText="1"/>
    </xf>
    <xf numFmtId="0" fontId="40" fillId="8" borderId="3" xfId="0" applyFont="1" applyFill="1" applyBorder="1" applyAlignment="1">
      <alignment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0" fontId="1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41" fillId="7" borderId="3" xfId="0" applyFont="1" applyFill="1" applyBorder="1" applyAlignment="1">
      <alignment horizontal="left" vertical="center"/>
    </xf>
    <xf numFmtId="0" fontId="42" fillId="7" borderId="3" xfId="0" applyFont="1" applyFill="1" applyBorder="1"/>
    <xf numFmtId="0" fontId="3" fillId="7" borderId="3" xfId="0" applyFont="1" applyFill="1" applyBorder="1" applyAlignment="1">
      <alignment horizontal="left" vertical="center"/>
    </xf>
    <xf numFmtId="0" fontId="3" fillId="10" borderId="3" xfId="0" applyFont="1" applyFill="1" applyBorder="1" applyAlignment="1">
      <alignment horizontal="center" vertical="center"/>
    </xf>
    <xf numFmtId="0" fontId="41" fillId="10" borderId="3" xfId="0" applyFont="1" applyFill="1" applyBorder="1" applyAlignment="1">
      <alignment horizontal="left" vertical="center"/>
    </xf>
    <xf numFmtId="0" fontId="42" fillId="10" borderId="3" xfId="0" applyFont="1" applyFill="1" applyBorder="1"/>
    <xf numFmtId="0" fontId="3" fillId="10" borderId="3" xfId="0" applyFont="1" applyFill="1" applyBorder="1" applyAlignment="1">
      <alignment horizontal="left" vertical="center"/>
    </xf>
    <xf numFmtId="0" fontId="42" fillId="7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2" fillId="0" borderId="3" xfId="0" applyFont="1" applyBorder="1"/>
    <xf numFmtId="0" fontId="41" fillId="0" borderId="3" xfId="0" applyFont="1" applyFill="1" applyBorder="1" applyAlignment="1">
      <alignment horizontal="left" vertical="center"/>
    </xf>
    <xf numFmtId="0" fontId="12" fillId="0" borderId="3" xfId="0" applyFont="1" applyFill="1" applyBorder="1"/>
    <xf numFmtId="0" fontId="12" fillId="0" borderId="3" xfId="0" applyFont="1" applyFill="1" applyBorder="1" applyAlignment="1">
      <alignment horizontal="left"/>
    </xf>
    <xf numFmtId="0" fontId="42" fillId="0" borderId="3" xfId="0" applyFont="1" applyFill="1" applyBorder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10" borderId="3" xfId="0" applyFont="1" applyFill="1" applyBorder="1"/>
    <xf numFmtId="0" fontId="12" fillId="10" borderId="3" xfId="0" applyFont="1" applyFill="1" applyBorder="1" applyAlignment="1">
      <alignment horizontal="left"/>
    </xf>
    <xf numFmtId="0" fontId="42" fillId="10" borderId="3" xfId="0" applyFont="1" applyFill="1" applyBorder="1" applyAlignment="1">
      <alignment horizontal="left"/>
    </xf>
    <xf numFmtId="0" fontId="42" fillId="0" borderId="3" xfId="0" applyFont="1" applyBorder="1" applyAlignment="1">
      <alignment horizontal="left"/>
    </xf>
    <xf numFmtId="0" fontId="41" fillId="7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2" fillId="3" borderId="3" xfId="0" applyFont="1" applyFill="1" applyBorder="1" applyAlignment="1">
      <alignment horizontal="left" vertical="center" wrapText="1"/>
    </xf>
    <xf numFmtId="0" fontId="11" fillId="12" borderId="3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3" fillId="0" borderId="3" xfId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left" vertical="center" wrapText="1"/>
    </xf>
    <xf numFmtId="0" fontId="43" fillId="0" borderId="3" xfId="1" applyFill="1" applyBorder="1" applyAlignment="1">
      <alignment horizontal="left" vertical="center"/>
    </xf>
    <xf numFmtId="0" fontId="43" fillId="0" borderId="0" xfId="1" applyAlignment="1"/>
    <xf numFmtId="0" fontId="44" fillId="0" borderId="14" xfId="0" applyFont="1" applyBorder="1" applyAlignment="1">
      <alignment horizontal="justify" vertical="center"/>
    </xf>
    <xf numFmtId="0" fontId="12" fillId="0" borderId="10" xfId="0" applyFont="1" applyBorder="1"/>
    <xf numFmtId="0" fontId="12" fillId="0" borderId="15" xfId="0" applyFont="1" applyBorder="1"/>
    <xf numFmtId="0" fontId="3" fillId="0" borderId="10" xfId="0" applyFont="1" applyBorder="1" applyAlignment="1">
      <alignment horizontal="justify" vertical="center"/>
    </xf>
    <xf numFmtId="0" fontId="12" fillId="0" borderId="20" xfId="0" applyFont="1" applyBorder="1"/>
    <xf numFmtId="0" fontId="12" fillId="0" borderId="11" xfId="0" applyFont="1" applyBorder="1"/>
    <xf numFmtId="0" fontId="3" fillId="0" borderId="14" xfId="0" applyFont="1" applyBorder="1" applyAlignment="1">
      <alignment horizontal="justify" vertical="center"/>
    </xf>
    <xf numFmtId="0" fontId="12" fillId="0" borderId="16" xfId="0" applyFont="1" applyBorder="1"/>
    <xf numFmtId="0" fontId="3" fillId="0" borderId="21" xfId="0" applyFont="1" applyBorder="1" applyAlignment="1">
      <alignment horizontal="justify" vertical="center"/>
    </xf>
    <xf numFmtId="0" fontId="44" fillId="0" borderId="15" xfId="0" applyFont="1" applyBorder="1" applyAlignment="1">
      <alignment horizontal="justify" vertical="center"/>
    </xf>
    <xf numFmtId="0" fontId="12" fillId="0" borderId="14" xfId="0" applyFont="1" applyBorder="1"/>
    <xf numFmtId="0" fontId="3" fillId="0" borderId="20" xfId="0" applyFont="1" applyBorder="1" applyAlignment="1">
      <alignment horizontal="justify" vertical="center"/>
    </xf>
    <xf numFmtId="0" fontId="12" fillId="0" borderId="22" xfId="0" applyFont="1" applyBorder="1"/>
    <xf numFmtId="0" fontId="44" fillId="0" borderId="16" xfId="0" applyFont="1" applyBorder="1" applyAlignment="1">
      <alignment horizontal="justify" vertical="center"/>
    </xf>
    <xf numFmtId="0" fontId="45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6" fillId="0" borderId="0" xfId="0" applyFont="1" applyFill="1"/>
    <xf numFmtId="0" fontId="0" fillId="15" borderId="3" xfId="0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0" fillId="0" borderId="0" xfId="0" applyNumberFormat="1"/>
    <xf numFmtId="0" fontId="2" fillId="2" borderId="3" xfId="0" applyNumberFormat="1" applyFont="1" applyFill="1" applyBorder="1" applyAlignment="1">
      <alignment horizontal="center" vertical="center" textRotation="90" wrapText="1"/>
    </xf>
    <xf numFmtId="0" fontId="4" fillId="2" borderId="3" xfId="0" applyNumberFormat="1" applyFont="1" applyFill="1" applyBorder="1" applyAlignment="1">
      <alignment horizontal="center" vertical="center" textRotation="90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26" fillId="0" borderId="5" xfId="0" applyNumberFormat="1" applyFont="1" applyBorder="1" applyAlignment="1">
      <alignment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36" fillId="0" borderId="3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/>
    </xf>
    <xf numFmtId="0" fontId="43" fillId="0" borderId="17" xfId="1" applyNumberFormat="1" applyBorder="1" applyAlignment="1">
      <alignment horizontal="center"/>
    </xf>
    <xf numFmtId="0" fontId="43" fillId="0" borderId="17" xfId="1" applyBorder="1" applyAlignment="1">
      <alignment horizontal="center"/>
    </xf>
    <xf numFmtId="49" fontId="23" fillId="2" borderId="3" xfId="0" applyNumberFormat="1" applyFont="1" applyFill="1" applyBorder="1" applyAlignment="1">
      <alignment horizontal="center" vertical="center" textRotation="90" wrapText="1"/>
    </xf>
    <xf numFmtId="49" fontId="23" fillId="2" borderId="3" xfId="0" applyNumberFormat="1" applyFont="1" applyFill="1" applyBorder="1" applyAlignment="1">
      <alignment horizontal="center" vertical="center" wrapText="1"/>
    </xf>
    <xf numFmtId="49" fontId="25" fillId="9" borderId="3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textRotation="90" wrapText="1"/>
    </xf>
    <xf numFmtId="0" fontId="43" fillId="0" borderId="0" xfId="1" applyAlignment="1">
      <alignment horizontal="center"/>
    </xf>
    <xf numFmtId="49" fontId="25" fillId="9" borderId="22" xfId="0" applyNumberFormat="1" applyFont="1" applyFill="1" applyBorder="1" applyAlignment="1">
      <alignment horizontal="center"/>
    </xf>
    <xf numFmtId="49" fontId="25" fillId="9" borderId="17" xfId="0" applyNumberFormat="1" applyFont="1" applyFill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0" fillId="0" borderId="13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1" fillId="0" borderId="6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20" fillId="0" borderId="1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1" fillId="0" borderId="13" xfId="0" applyFont="1" applyBorder="1" applyAlignment="1">
      <alignment horizontal="center" vertical="center" textRotation="90"/>
    </xf>
    <xf numFmtId="0" fontId="21" fillId="0" borderId="4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 textRotation="90" wrapText="1"/>
    </xf>
    <xf numFmtId="0" fontId="21" fillId="0" borderId="4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textRotation="90" wrapText="1"/>
    </xf>
    <xf numFmtId="0" fontId="21" fillId="0" borderId="12" xfId="0" applyFont="1" applyBorder="1" applyAlignment="1">
      <alignment horizontal="center" vertical="center" textRotation="90" wrapText="1"/>
    </xf>
    <xf numFmtId="0" fontId="21" fillId="0" borderId="12" xfId="0" applyFont="1" applyBorder="1" applyAlignment="1">
      <alignment horizontal="center" vertical="center" textRotation="90"/>
    </xf>
    <xf numFmtId="0" fontId="43" fillId="0" borderId="23" xfId="1" applyBorder="1" applyAlignment="1">
      <alignment horizontal="center"/>
    </xf>
    <xf numFmtId="0" fontId="31" fillId="0" borderId="4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32" fillId="0" borderId="6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textRotation="90" wrapText="1"/>
    </xf>
    <xf numFmtId="0" fontId="22" fillId="0" borderId="13" xfId="0" applyFont="1" applyBorder="1" applyAlignment="1">
      <alignment horizontal="center" vertical="center" textRotation="90"/>
    </xf>
    <xf numFmtId="0" fontId="22" fillId="0" borderId="4" xfId="0" applyFont="1" applyBorder="1" applyAlignment="1">
      <alignment horizontal="center" vertical="center" textRotation="90"/>
    </xf>
    <xf numFmtId="0" fontId="22" fillId="0" borderId="1" xfId="0" applyFont="1" applyBorder="1" applyAlignment="1">
      <alignment horizontal="center" vertical="center" textRotation="90"/>
    </xf>
    <xf numFmtId="0" fontId="30" fillId="0" borderId="1" xfId="0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7" fillId="8" borderId="3" xfId="0" applyFont="1" applyFill="1" applyBorder="1" applyAlignment="1">
      <alignment horizontal="center" vertical="center" textRotation="90"/>
    </xf>
    <xf numFmtId="0" fontId="37" fillId="8" borderId="14" xfId="0" applyFont="1" applyFill="1" applyBorder="1" applyAlignment="1">
      <alignment horizontal="center" vertical="center" textRotation="90"/>
    </xf>
    <xf numFmtId="0" fontId="37" fillId="8" borderId="16" xfId="0" applyFont="1" applyFill="1" applyBorder="1" applyAlignment="1">
      <alignment horizontal="center" vertical="center" textRotation="90"/>
    </xf>
    <xf numFmtId="49" fontId="35" fillId="8" borderId="8" xfId="0" quotePrefix="1" applyNumberFormat="1" applyFont="1" applyFill="1" applyBorder="1" applyAlignment="1">
      <alignment horizontal="center" vertical="center"/>
    </xf>
    <xf numFmtId="49" fontId="35" fillId="8" borderId="10" xfId="0" quotePrefix="1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14" xfId="0" applyNumberFormat="1" applyFont="1" applyFill="1" applyBorder="1" applyAlignment="1">
      <alignment horizontal="center" vertical="center" wrapText="1"/>
    </xf>
    <xf numFmtId="49" fontId="1" fillId="8" borderId="16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9" fillId="8" borderId="3" xfId="0" applyFont="1" applyFill="1" applyBorder="1" applyAlignment="1">
      <alignment horizontal="center" vertical="center" textRotation="90" wrapText="1"/>
    </xf>
    <xf numFmtId="0" fontId="40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43" fillId="0" borderId="0" xfId="1" applyAlignment="1">
      <alignment horizontal="left"/>
    </xf>
    <xf numFmtId="0" fontId="7" fillId="16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78E7-3BF0-4059-BCE4-FC641870FD21}">
  <dimension ref="A1:B28"/>
  <sheetViews>
    <sheetView workbookViewId="0">
      <selection activeCell="B17" sqref="B17"/>
    </sheetView>
  </sheetViews>
  <sheetFormatPr baseColWidth="10" defaultRowHeight="15" x14ac:dyDescent="0.25"/>
  <cols>
    <col min="1" max="1" width="16" customWidth="1"/>
    <col min="2" max="2" width="31.140625" bestFit="1" customWidth="1"/>
  </cols>
  <sheetData>
    <row r="1" spans="1:2" x14ac:dyDescent="0.25">
      <c r="A1" s="212" t="s">
        <v>703</v>
      </c>
      <c r="B1" s="212"/>
    </row>
    <row r="2" spans="1:2" ht="30" x14ac:dyDescent="0.25">
      <c r="A2" s="169" t="s">
        <v>744</v>
      </c>
      <c r="B2" s="170" t="s">
        <v>702</v>
      </c>
    </row>
    <row r="3" spans="1:2" x14ac:dyDescent="0.25">
      <c r="A3" s="166">
        <v>0</v>
      </c>
      <c r="B3" s="167" t="s">
        <v>720</v>
      </c>
    </row>
    <row r="4" spans="1:2" x14ac:dyDescent="0.25">
      <c r="A4" s="166">
        <v>2</v>
      </c>
      <c r="B4" s="167" t="s">
        <v>721</v>
      </c>
    </row>
    <row r="5" spans="1:2" x14ac:dyDescent="0.25">
      <c r="A5" s="166" t="s">
        <v>704</v>
      </c>
      <c r="B5" s="167" t="s">
        <v>31</v>
      </c>
    </row>
    <row r="6" spans="1:2" x14ac:dyDescent="0.25">
      <c r="A6" s="166" t="s">
        <v>705</v>
      </c>
      <c r="B6" s="167" t="s">
        <v>722</v>
      </c>
    </row>
    <row r="7" spans="1:2" x14ac:dyDescent="0.25">
      <c r="A7" s="168">
        <v>3</v>
      </c>
      <c r="B7" s="167" t="s">
        <v>706</v>
      </c>
    </row>
    <row r="8" spans="1:2" x14ac:dyDescent="0.25">
      <c r="A8" s="168">
        <v>4</v>
      </c>
      <c r="B8" s="167" t="s">
        <v>723</v>
      </c>
    </row>
    <row r="9" spans="1:2" x14ac:dyDescent="0.25">
      <c r="A9" s="168" t="s">
        <v>730</v>
      </c>
      <c r="B9" s="167" t="s">
        <v>724</v>
      </c>
    </row>
    <row r="10" spans="1:2" x14ac:dyDescent="0.25">
      <c r="A10" s="168" t="s">
        <v>731</v>
      </c>
      <c r="B10" s="167" t="s">
        <v>707</v>
      </c>
    </row>
    <row r="11" spans="1:2" x14ac:dyDescent="0.25">
      <c r="A11" s="166" t="s">
        <v>732</v>
      </c>
      <c r="B11" s="167" t="s">
        <v>725</v>
      </c>
    </row>
    <row r="12" spans="1:2" x14ac:dyDescent="0.25">
      <c r="A12" s="166" t="s">
        <v>733</v>
      </c>
      <c r="B12" s="167" t="s">
        <v>726</v>
      </c>
    </row>
    <row r="13" spans="1:2" x14ac:dyDescent="0.25">
      <c r="A13" s="168" t="s">
        <v>734</v>
      </c>
      <c r="B13" s="167" t="s">
        <v>708</v>
      </c>
    </row>
    <row r="14" spans="1:2" x14ac:dyDescent="0.25">
      <c r="A14" s="191" t="s">
        <v>735</v>
      </c>
      <c r="B14" s="167" t="s">
        <v>727</v>
      </c>
    </row>
    <row r="15" spans="1:2" x14ac:dyDescent="0.25">
      <c r="A15" s="191" t="s">
        <v>736</v>
      </c>
      <c r="B15" s="167" t="s">
        <v>728</v>
      </c>
    </row>
    <row r="16" spans="1:2" x14ac:dyDescent="0.25">
      <c r="A16" s="168" t="s">
        <v>737</v>
      </c>
      <c r="B16" s="167" t="s">
        <v>729</v>
      </c>
    </row>
    <row r="17" spans="1:2" x14ac:dyDescent="0.25">
      <c r="A17" s="191" t="s">
        <v>738</v>
      </c>
      <c r="B17" s="167" t="s">
        <v>709</v>
      </c>
    </row>
    <row r="18" spans="1:2" x14ac:dyDescent="0.25">
      <c r="A18" s="191" t="s">
        <v>739</v>
      </c>
      <c r="B18" s="171" t="s">
        <v>710</v>
      </c>
    </row>
    <row r="19" spans="1:2" x14ac:dyDescent="0.25">
      <c r="A19" s="191" t="s">
        <v>740</v>
      </c>
      <c r="B19" s="171" t="s">
        <v>711</v>
      </c>
    </row>
    <row r="20" spans="1:2" x14ac:dyDescent="0.25">
      <c r="A20" s="168" t="s">
        <v>741</v>
      </c>
      <c r="B20" s="171" t="s">
        <v>712</v>
      </c>
    </row>
    <row r="21" spans="1:2" x14ac:dyDescent="0.25">
      <c r="A21" s="168" t="s">
        <v>676</v>
      </c>
      <c r="B21" s="171" t="s">
        <v>713</v>
      </c>
    </row>
    <row r="22" spans="1:2" x14ac:dyDescent="0.25">
      <c r="A22" s="168" t="s">
        <v>676</v>
      </c>
      <c r="B22" s="171" t="s">
        <v>714</v>
      </c>
    </row>
    <row r="23" spans="1:2" x14ac:dyDescent="0.25">
      <c r="A23" s="168" t="s">
        <v>676</v>
      </c>
      <c r="B23" s="171" t="s">
        <v>715</v>
      </c>
    </row>
    <row r="24" spans="1:2" x14ac:dyDescent="0.25">
      <c r="A24" s="191" t="s">
        <v>678</v>
      </c>
      <c r="B24" s="171" t="s">
        <v>716</v>
      </c>
    </row>
    <row r="25" spans="1:2" x14ac:dyDescent="0.25">
      <c r="A25" s="168" t="s">
        <v>742</v>
      </c>
      <c r="B25" s="171" t="s">
        <v>717</v>
      </c>
    </row>
    <row r="26" spans="1:2" x14ac:dyDescent="0.25">
      <c r="A26" s="166">
        <v>9</v>
      </c>
      <c r="B26" s="171" t="s">
        <v>438</v>
      </c>
    </row>
    <row r="27" spans="1:2" x14ac:dyDescent="0.25">
      <c r="A27" s="166">
        <v>10</v>
      </c>
      <c r="B27" s="171" t="s">
        <v>718</v>
      </c>
    </row>
    <row r="28" spans="1:2" x14ac:dyDescent="0.25">
      <c r="A28" s="168" t="s">
        <v>743</v>
      </c>
      <c r="B28" s="171" t="s">
        <v>719</v>
      </c>
    </row>
  </sheetData>
  <mergeCells count="1">
    <mergeCell ref="A1:B1"/>
  </mergeCells>
  <phoneticPr fontId="13" type="noConversion"/>
  <hyperlinks>
    <hyperlink ref="B3" location="'0-Control_Versiones'!A1" tooltip="Control Versiones" display="Control Versiones" xr:uid="{258C6FE6-CBF9-40E4-ADFC-C5BF00DA333D}"/>
    <hyperlink ref="B4" location="'2-Info_Proyecto'!A1" tooltip="Info Proyecto" display="Info Proyecto" xr:uid="{EB1DE6C7-443D-49DE-8BB8-60E528CF5AA6}"/>
    <hyperlink ref="B5" location="'2.3-Agentes'!A1" tooltip="Agentes" display="Agentes" xr:uid="{EA234FB2-89FD-400D-9B54-702A321ADE42}"/>
    <hyperlink ref="B6" location="'2.4-Info_Partida'!A1" tooltip="Información de  Partida" display="Información de  Partida" xr:uid="{A6FBBD23-9E6E-4E87-8A5B-51E69BACD769}"/>
    <hyperlink ref="B7" location="'3-Usos'!A1" tooltip="Usos" display="Usos" xr:uid="{B479BDD8-19AE-4775-8C9F-BFE3ED6FB5A0}"/>
    <hyperlink ref="B8" location="'4-Roles_Responsabilidades'!A1" tooltip="Roles y Responsabilidades" display="Roles y Responsabilidades" xr:uid="{9274B9E5-6014-4739-B9C7-6F9C8C52309E}"/>
    <hyperlink ref="B9" location="'5.1-Planificación_Hitos'!A1" tooltip="Planificación e Hitos" display="Planificación e Hitos" xr:uid="{14ABB8B0-FEFC-4FC8-AF88-BF94045D7F88}"/>
    <hyperlink ref="B10" location="'5.2-Reuniones'!A1" tooltip="Reuniones" display="Reuniones" xr:uid="{CE17065E-0395-4F68-9E17-307220D46AC6}"/>
    <hyperlink ref="B11" location="'6.1.1-Disciplinas-Saftware'!A1" tooltip="Disciplinas y Software" display="Disciplinas y Software" xr:uid="{CC60F53D-587E-4610-BCCC-69838ECEA813}"/>
    <hyperlink ref="B12" location="'6.1.2-Tipos_Modelo'!A1" tooltip="Tipos de Modelo" display="Tipos de Modelo" xr:uid="{18C3037A-2E09-4CDC-B5D8-5859898E3BEF}"/>
    <hyperlink ref="B13" location="'6.1.3-Zonas'!A1" tooltip="Zonas" display="Zonas" xr:uid="{4980C03D-1A49-4E3D-A15B-BC1D472AAC02}"/>
    <hyperlink ref="B14" location="'6.2.1-NomenclaturaModelos'!A1" tooltip="Nomenclatura Modelos" display="Nomenclatura Modelos" xr:uid="{E809E25C-D203-4840-A45E-196CA5D7BC4C}"/>
    <hyperlink ref="B15" location="'6.2.2-NomenclaturaPlanos'!A1" tooltip="Nomenclatura Planos" display="Nomenclatura Planos" xr:uid="{737B3E9A-279C-4C02-B697-3DE33181BCA5}"/>
    <hyperlink ref="B16" location="'6.2.3-NomenclaturaOtrosDocu'!A1" tooltip="Nomenclatura Otros Documentos" display="Nomenclatura Otros Documentos" xr:uid="{A14660BF-F70E-48DB-B061-E847CCAC9FE2}"/>
    <hyperlink ref="B17" location="'6.3-FlujoBIM'!A1" tooltip="Flujo BIM" display="Flujo BIM" xr:uid="{60E2B927-7AAC-4610-83CA-F2B5B425841D}"/>
    <hyperlink ref="B18" location="'6.4.1-NivelDetalle'!A1" tooltip="Nivel de Detalle" display="Nivel de Detalle" xr:uid="{B55A90B5-9B23-467A-A969-14518312207D}"/>
    <hyperlink ref="B19" location="'6.4.2-NivelInformacion'!A1" tooltip="Nivel de Información" display="Nivel de Información" xr:uid="{599393CD-11DC-46C8-A040-1CD11C23B1CE}"/>
    <hyperlink ref="B20" location="'6.5-Criterios5D'!A1" tooltip="Criterios 5D" display="Criterios 5D" xr:uid="{050208FA-2E7B-403C-83EF-0AA069B21BD0}"/>
    <hyperlink ref="B21" location="'7.1-EjesLineales'!A1" tooltip="Ejes Lineales" display="Ejes Lineales" xr:uid="{9816C084-3338-4A93-AC50-D3D02B0918BB}"/>
    <hyperlink ref="B22" location="'7.1-EjesPuntuales'!A1" tooltip="Ejes Puntuales" display="Ejes Puntuales" xr:uid="{AEA30F05-DCC8-41C8-9C74-5368BC8C3ED7}"/>
    <hyperlink ref="B23" location="'7.1-NivelesPuntuales'!A1" tooltip="Niveles Puntuales" display="Niveles Puntuales" xr:uid="{6559808A-CAD6-45F0-A5BB-91CBEFE74029}"/>
    <hyperlink ref="B24" location="'7.2-MatrizColisiones'!A1" tooltip="Matriz Colisiones" display="Matriz Colisiones" xr:uid="{BC1C5BC3-3AFB-4539-9D7A-0C4B61D08389}"/>
    <hyperlink ref="B25" location="'8.1-EstructuraECD'!A1" tooltip="Estructura ECD" display="Estructura ECD" xr:uid="{2C623364-D2A8-4AE4-A35E-2C5EC4AB10DA}"/>
    <hyperlink ref="B26" location="'9-Entregables'!A1" tooltip="Entregables" display="Entregables" xr:uid="{627592C2-1D38-4E88-9E14-1F1B63E9C9D5}"/>
    <hyperlink ref="B27" location="'10-Comunicacion'!A1" tooltip="Comunicación" display="Comunicación" xr:uid="{4D50B591-CFDE-4AC1-84B1-5C42DB913DA4}"/>
    <hyperlink ref="B28" location="'11.2.2-CalidadInformacion'!A1" tooltip="Calidad de Información" display="Calidad de Información" xr:uid="{0CD5D24D-FB98-4797-B8A8-93D936857F2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6CD8-E3D5-4783-8D52-3949933B485A}">
  <dimension ref="A1:C5"/>
  <sheetViews>
    <sheetView tabSelected="1" zoomScale="175" zoomScaleNormal="175" workbookViewId="0">
      <selection activeCell="B11" sqref="B11"/>
    </sheetView>
  </sheetViews>
  <sheetFormatPr baseColWidth="10" defaultRowHeight="15" x14ac:dyDescent="0.25"/>
  <cols>
    <col min="2" max="2" width="40.28515625" customWidth="1"/>
    <col min="3" max="3" width="10.85546875" bestFit="1" customWidth="1"/>
  </cols>
  <sheetData>
    <row r="1" spans="1:3" s="80" customFormat="1" x14ac:dyDescent="0.25">
      <c r="A1" s="172" t="s">
        <v>745</v>
      </c>
    </row>
    <row r="2" spans="1:3" x14ac:dyDescent="0.25">
      <c r="A2" s="29" t="s">
        <v>139</v>
      </c>
      <c r="B2" s="30" t="s">
        <v>19</v>
      </c>
      <c r="C2" s="30" t="s">
        <v>141</v>
      </c>
    </row>
    <row r="3" spans="1:3" ht="48" x14ac:dyDescent="0.25">
      <c r="A3" s="28" t="s">
        <v>97</v>
      </c>
      <c r="B3" s="28" t="s">
        <v>98</v>
      </c>
      <c r="C3" s="28" t="s">
        <v>99</v>
      </c>
    </row>
    <row r="4" spans="1:3" ht="36" x14ac:dyDescent="0.25">
      <c r="A4" s="19" t="s">
        <v>100</v>
      </c>
      <c r="B4" s="19" t="s">
        <v>101</v>
      </c>
      <c r="C4" s="19" t="s">
        <v>102</v>
      </c>
    </row>
    <row r="5" spans="1:3" ht="48" x14ac:dyDescent="0.25">
      <c r="A5" s="19" t="s">
        <v>103</v>
      </c>
      <c r="B5" s="19" t="s">
        <v>104</v>
      </c>
      <c r="C5" s="19" t="s">
        <v>102</v>
      </c>
    </row>
  </sheetData>
  <hyperlinks>
    <hyperlink ref="A1" location="ÍndiceTablas!A1" tooltip="Índice Tablas" display="Índice Tablas" xr:uid="{89F3E7E3-20C1-49DD-992C-6587D389AF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EB27-ACD5-41CE-84E2-A15125A633FD}">
  <dimension ref="A1:C8"/>
  <sheetViews>
    <sheetView workbookViewId="0">
      <selection activeCell="A11" sqref="A11"/>
    </sheetView>
  </sheetViews>
  <sheetFormatPr baseColWidth="10" defaultRowHeight="15" x14ac:dyDescent="0.25"/>
  <cols>
    <col min="2" max="2" width="21.28515625" customWidth="1"/>
    <col min="3" max="3" width="35.140625" customWidth="1"/>
  </cols>
  <sheetData>
    <row r="1" spans="1:3" s="80" customFormat="1" x14ac:dyDescent="0.25">
      <c r="A1" s="172" t="s">
        <v>745</v>
      </c>
    </row>
    <row r="2" spans="1:3" x14ac:dyDescent="0.25">
      <c r="A2" s="22" t="s">
        <v>105</v>
      </c>
      <c r="B2" s="22" t="s">
        <v>106</v>
      </c>
      <c r="C2" s="22" t="s">
        <v>19</v>
      </c>
    </row>
    <row r="3" spans="1:3" ht="45" x14ac:dyDescent="0.25">
      <c r="A3" s="25" t="s">
        <v>64</v>
      </c>
      <c r="B3" s="25" t="s">
        <v>111</v>
      </c>
      <c r="C3" s="90" t="s">
        <v>116</v>
      </c>
    </row>
    <row r="4" spans="1:3" ht="30" x14ac:dyDescent="0.25">
      <c r="A4" s="25" t="s">
        <v>107</v>
      </c>
      <c r="B4" s="25" t="s">
        <v>112</v>
      </c>
      <c r="C4" s="90" t="s">
        <v>117</v>
      </c>
    </row>
    <row r="5" spans="1:3" ht="60" x14ac:dyDescent="0.25">
      <c r="A5" s="25" t="s">
        <v>108</v>
      </c>
      <c r="B5" s="25" t="s">
        <v>113</v>
      </c>
      <c r="C5" s="90" t="s">
        <v>118</v>
      </c>
    </row>
    <row r="6" spans="1:3" ht="90" x14ac:dyDescent="0.25">
      <c r="A6" s="25" t="s">
        <v>109</v>
      </c>
      <c r="B6" s="25" t="s">
        <v>114</v>
      </c>
      <c r="C6" s="90" t="s">
        <v>119</v>
      </c>
    </row>
    <row r="7" spans="1:3" ht="60" x14ac:dyDescent="0.25">
      <c r="A7" s="25" t="s">
        <v>63</v>
      </c>
      <c r="B7" s="25" t="s">
        <v>33</v>
      </c>
      <c r="C7" s="90" t="s">
        <v>120</v>
      </c>
    </row>
    <row r="8" spans="1:3" x14ac:dyDescent="0.25">
      <c r="A8" s="25" t="s">
        <v>110</v>
      </c>
      <c r="B8" s="25" t="s">
        <v>115</v>
      </c>
      <c r="C8" s="25" t="s">
        <v>121</v>
      </c>
    </row>
  </sheetData>
  <hyperlinks>
    <hyperlink ref="A1" location="ÍndiceTablas!A1" tooltip="Índice Tablas" display="Índice Tablas" xr:uid="{586164FD-F538-43B5-952C-5B00CE09264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85E7C-23D3-40E1-B9F1-82F725766E5D}">
  <dimension ref="A1:C7"/>
  <sheetViews>
    <sheetView zoomScale="160" zoomScaleNormal="160" workbookViewId="0">
      <selection activeCell="B9" sqref="B9"/>
    </sheetView>
  </sheetViews>
  <sheetFormatPr baseColWidth="10" defaultRowHeight="15" x14ac:dyDescent="0.25"/>
  <cols>
    <col min="1" max="1" width="16.42578125" customWidth="1"/>
    <col min="3" max="3" width="32.28515625" bestFit="1" customWidth="1"/>
  </cols>
  <sheetData>
    <row r="1" spans="1:3" s="80" customFormat="1" x14ac:dyDescent="0.25">
      <c r="A1" s="172" t="s">
        <v>745</v>
      </c>
    </row>
    <row r="2" spans="1:3" x14ac:dyDescent="0.25">
      <c r="A2" s="24" t="s">
        <v>123</v>
      </c>
      <c r="B2" s="24" t="s">
        <v>122</v>
      </c>
      <c r="C2" s="24" t="s">
        <v>19</v>
      </c>
    </row>
    <row r="3" spans="1:3" x14ac:dyDescent="0.25">
      <c r="A3" s="221" t="s">
        <v>125</v>
      </c>
      <c r="B3" s="25" t="s">
        <v>126</v>
      </c>
      <c r="C3" s="25" t="s">
        <v>128</v>
      </c>
    </row>
    <row r="4" spans="1:3" x14ac:dyDescent="0.25">
      <c r="A4" s="221"/>
      <c r="B4" s="25" t="s">
        <v>127</v>
      </c>
      <c r="C4" s="25" t="s">
        <v>129</v>
      </c>
    </row>
    <row r="5" spans="1:3" x14ac:dyDescent="0.25">
      <c r="A5" s="221" t="s">
        <v>124</v>
      </c>
      <c r="B5" s="25" t="s">
        <v>130</v>
      </c>
      <c r="C5" s="25" t="s">
        <v>131</v>
      </c>
    </row>
    <row r="6" spans="1:3" x14ac:dyDescent="0.25">
      <c r="A6" s="221"/>
      <c r="B6" s="25" t="s">
        <v>133</v>
      </c>
      <c r="C6" s="25" t="s">
        <v>134</v>
      </c>
    </row>
    <row r="7" spans="1:3" x14ac:dyDescent="0.25">
      <c r="A7" s="23" t="s">
        <v>135</v>
      </c>
      <c r="B7" s="25" t="s">
        <v>136</v>
      </c>
      <c r="C7" s="25" t="s">
        <v>137</v>
      </c>
    </row>
  </sheetData>
  <mergeCells count="2">
    <mergeCell ref="A3:A4"/>
    <mergeCell ref="A5:A6"/>
  </mergeCells>
  <phoneticPr fontId="13" type="noConversion"/>
  <hyperlinks>
    <hyperlink ref="A1" location="ÍndiceTablas!A1" tooltip="Índice Tablas" display="Índice Tablas" xr:uid="{5164A00C-7A1B-4B73-B4EE-418133CAA37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1BD3C-C691-485C-837A-B547299BB7F3}">
  <sheetPr>
    <tabColor rgb="FFFFFF00"/>
  </sheetPr>
  <dimension ref="A1:M22"/>
  <sheetViews>
    <sheetView topLeftCell="A7" zoomScale="160" zoomScaleNormal="160" workbookViewId="0">
      <selection activeCell="M14" sqref="M14"/>
    </sheetView>
  </sheetViews>
  <sheetFormatPr baseColWidth="10" defaultRowHeight="15" x14ac:dyDescent="0.25"/>
  <cols>
    <col min="1" max="1" width="12" customWidth="1"/>
    <col min="2" max="2" width="4.5703125" bestFit="1" customWidth="1"/>
    <col min="3" max="3" width="4.85546875" bestFit="1" customWidth="1"/>
    <col min="4" max="4" width="3.7109375" bestFit="1" customWidth="1"/>
    <col min="5" max="5" width="4.42578125" bestFit="1" customWidth="1"/>
    <col min="6" max="6" width="4.5703125" bestFit="1" customWidth="1"/>
    <col min="7" max="7" width="4.140625" bestFit="1" customWidth="1"/>
    <col min="8" max="8" width="4.28515625" customWidth="1"/>
    <col min="9" max="9" width="36.42578125" bestFit="1" customWidth="1"/>
    <col min="10" max="10" width="32.140625" customWidth="1"/>
  </cols>
  <sheetData>
    <row r="1" spans="1:13" s="80" customFormat="1" x14ac:dyDescent="0.25">
      <c r="A1" s="223" t="s">
        <v>745</v>
      </c>
      <c r="B1" s="223"/>
      <c r="C1" s="223"/>
      <c r="D1" s="198"/>
      <c r="E1" s="198"/>
      <c r="F1" s="198"/>
      <c r="G1" s="198"/>
      <c r="H1" s="198"/>
      <c r="I1" s="198"/>
      <c r="J1" s="198"/>
      <c r="K1" s="198"/>
    </row>
    <row r="2" spans="1:13" x14ac:dyDescent="0.25">
      <c r="A2" s="222" t="s">
        <v>170</v>
      </c>
      <c r="B2" s="222"/>
      <c r="C2" s="222"/>
      <c r="D2" s="222"/>
      <c r="E2" s="222"/>
      <c r="F2" s="222"/>
      <c r="G2" s="222"/>
      <c r="H2" s="222"/>
      <c r="I2" s="222"/>
      <c r="J2" s="222"/>
      <c r="K2" s="198"/>
    </row>
    <row r="3" spans="1:13" ht="76.5" x14ac:dyDescent="0.25">
      <c r="A3" s="199" t="s">
        <v>203</v>
      </c>
      <c r="B3" s="200" t="s">
        <v>68</v>
      </c>
      <c r="C3" s="199" t="s">
        <v>161</v>
      </c>
      <c r="D3" s="199" t="s">
        <v>122</v>
      </c>
      <c r="E3" s="199" t="s">
        <v>139</v>
      </c>
      <c r="F3" s="199" t="s">
        <v>162</v>
      </c>
      <c r="G3" s="199" t="s">
        <v>163</v>
      </c>
      <c r="H3" s="199" t="s">
        <v>164</v>
      </c>
      <c r="I3" s="201" t="s">
        <v>165</v>
      </c>
      <c r="J3" s="201" t="s">
        <v>257</v>
      </c>
      <c r="K3" s="198"/>
    </row>
    <row r="4" spans="1:13" x14ac:dyDescent="0.25">
      <c r="A4" s="31" t="s">
        <v>166</v>
      </c>
      <c r="B4" s="202" t="s">
        <v>167</v>
      </c>
      <c r="C4" s="202" t="s">
        <v>64</v>
      </c>
      <c r="D4" s="202" t="s">
        <v>136</v>
      </c>
      <c r="E4" s="202" t="s">
        <v>168</v>
      </c>
      <c r="F4" s="202" t="s">
        <v>169</v>
      </c>
      <c r="G4" s="202" t="s">
        <v>171</v>
      </c>
      <c r="H4" s="202" t="s">
        <v>172</v>
      </c>
      <c r="I4" s="197" t="str">
        <f t="shared" ref="I4:I5" si="0">CONCATENATE(A4, "_",B4, "_",C4, "_",D4, "_",E4, "_",F4, "_",H4,".isa")</f>
        <v>00000_LE_MOD_ZZ_OCI_TER_I21.isa</v>
      </c>
      <c r="J4" s="197" t="s">
        <v>144</v>
      </c>
      <c r="K4" s="198"/>
    </row>
    <row r="5" spans="1:13" x14ac:dyDescent="0.25">
      <c r="A5" s="31" t="s">
        <v>166</v>
      </c>
      <c r="B5" s="205" t="s">
        <v>167</v>
      </c>
      <c r="C5" s="205" t="s">
        <v>64</v>
      </c>
      <c r="D5" s="205" t="s">
        <v>136</v>
      </c>
      <c r="E5" s="205" t="s">
        <v>168</v>
      </c>
      <c r="F5" s="205" t="s">
        <v>177</v>
      </c>
      <c r="G5" s="205" t="s">
        <v>171</v>
      </c>
      <c r="H5" s="205" t="s">
        <v>172</v>
      </c>
      <c r="I5" s="197" t="str">
        <f t="shared" si="0"/>
        <v>00000_LE_MOD_ZZ_OCI_CON_I21.isa</v>
      </c>
      <c r="J5" s="206" t="s">
        <v>146</v>
      </c>
      <c r="K5" s="198"/>
    </row>
    <row r="6" spans="1:13" x14ac:dyDescent="0.25">
      <c r="A6" s="31" t="s">
        <v>166</v>
      </c>
      <c r="B6" s="202" t="s">
        <v>176</v>
      </c>
      <c r="C6" s="202" t="s">
        <v>64</v>
      </c>
      <c r="D6" s="202" t="s">
        <v>136</v>
      </c>
      <c r="E6" s="202" t="s">
        <v>168</v>
      </c>
      <c r="F6" s="202" t="s">
        <v>177</v>
      </c>
      <c r="G6" s="202" t="s">
        <v>171</v>
      </c>
      <c r="H6" s="202" t="s">
        <v>172</v>
      </c>
      <c r="I6" s="197" t="str">
        <f>CONCATENATE(A6, "_",B6, "_",C6, "_",D6, "_",E6, "_",F6, "_",H6,".isa")</f>
        <v>00000_PE_MOD_ZZ_OCI_CON_I21.isa</v>
      </c>
      <c r="J6" s="197" t="s">
        <v>147</v>
      </c>
      <c r="K6" s="198"/>
    </row>
    <row r="7" spans="1:13" x14ac:dyDescent="0.25">
      <c r="A7" s="31" t="s">
        <v>166</v>
      </c>
      <c r="B7" s="202" t="s">
        <v>176</v>
      </c>
      <c r="C7" s="202" t="s">
        <v>64</v>
      </c>
      <c r="D7" s="202" t="s">
        <v>130</v>
      </c>
      <c r="E7" s="202" t="s">
        <v>181</v>
      </c>
      <c r="F7" s="202" t="s">
        <v>171</v>
      </c>
      <c r="G7" s="202" t="s">
        <v>171</v>
      </c>
      <c r="H7" s="202" t="s">
        <v>180</v>
      </c>
      <c r="I7" s="197" t="str">
        <f t="shared" ref="I7:I9" si="1">CONCATENATE(A7, "_",B7, "_",C7, "_",D7, "_",E7, "_",H7, ".rvt")</f>
        <v>00000_PE_MOD_E01_EDI_R20.rvt</v>
      </c>
      <c r="J7" s="197" t="s">
        <v>149</v>
      </c>
      <c r="K7" s="198"/>
    </row>
    <row r="8" spans="1:13" x14ac:dyDescent="0.25">
      <c r="A8" s="31" t="s">
        <v>166</v>
      </c>
      <c r="B8" s="202" t="s">
        <v>176</v>
      </c>
      <c r="C8" s="202" t="s">
        <v>64</v>
      </c>
      <c r="D8" s="202" t="s">
        <v>132</v>
      </c>
      <c r="E8" s="202" t="s">
        <v>181</v>
      </c>
      <c r="F8" s="202" t="s">
        <v>171</v>
      </c>
      <c r="G8" s="202" t="s">
        <v>171</v>
      </c>
      <c r="H8" s="202" t="s">
        <v>180</v>
      </c>
      <c r="I8" s="197" t="str">
        <f t="shared" si="1"/>
        <v>00000_PE_MOD_E02_EDI_R20.rvt</v>
      </c>
      <c r="J8" s="197" t="s">
        <v>751</v>
      </c>
      <c r="K8" s="198"/>
    </row>
    <row r="9" spans="1:13" x14ac:dyDescent="0.25">
      <c r="A9" s="31" t="s">
        <v>166</v>
      </c>
      <c r="B9" s="202" t="s">
        <v>176</v>
      </c>
      <c r="C9" s="202" t="s">
        <v>64</v>
      </c>
      <c r="D9" s="202" t="s">
        <v>130</v>
      </c>
      <c r="E9" s="202" t="s">
        <v>182</v>
      </c>
      <c r="F9" s="202" t="s">
        <v>171</v>
      </c>
      <c r="G9" s="202" t="s">
        <v>171</v>
      </c>
      <c r="H9" s="202" t="s">
        <v>180</v>
      </c>
      <c r="I9" s="197" t="str">
        <f t="shared" si="1"/>
        <v>00000_PE_MOD_E01_INS_R20.rvt</v>
      </c>
      <c r="J9" s="197" t="s">
        <v>754</v>
      </c>
      <c r="K9" s="198"/>
    </row>
    <row r="10" spans="1:13" s="80" customFormat="1" x14ac:dyDescent="0.25">
      <c r="A10" s="31" t="s">
        <v>166</v>
      </c>
      <c r="B10" s="202" t="s">
        <v>176</v>
      </c>
      <c r="C10" s="202" t="s">
        <v>64</v>
      </c>
      <c r="D10" s="202" t="s">
        <v>132</v>
      </c>
      <c r="E10" s="202" t="s">
        <v>182</v>
      </c>
      <c r="F10" s="202" t="s">
        <v>171</v>
      </c>
      <c r="G10" s="202" t="s">
        <v>171</v>
      </c>
      <c r="H10" s="202" t="s">
        <v>180</v>
      </c>
      <c r="I10" s="197" t="str">
        <f>CONCATENATE(A10, "_",B10, "_",C10, "_",D10, "_",E10, "_",H10, ".rvt")</f>
        <v>00000_PE_MOD_E02_INS_R20.rvt</v>
      </c>
      <c r="J10" s="197" t="s">
        <v>755</v>
      </c>
      <c r="K10" s="198"/>
    </row>
    <row r="11" spans="1:13" s="80" customFormat="1" x14ac:dyDescent="0.25">
      <c r="A11" s="31" t="s">
        <v>166</v>
      </c>
      <c r="B11" s="202" t="s">
        <v>176</v>
      </c>
      <c r="C11" s="202" t="s">
        <v>64</v>
      </c>
      <c r="D11" s="202" t="s">
        <v>127</v>
      </c>
      <c r="E11" s="202" t="s">
        <v>181</v>
      </c>
      <c r="F11" s="202" t="s">
        <v>171</v>
      </c>
      <c r="G11" s="202" t="s">
        <v>171</v>
      </c>
      <c r="H11" s="202" t="s">
        <v>180</v>
      </c>
      <c r="I11" s="197" t="str">
        <f t="shared" ref="I11:I13" si="2">CONCATENATE(A11, "_",B11, "_",C11, "_",D11, "_",E11, "_",H11, ".rvt")</f>
        <v>00000_PE_MOD_ZX_EDI_R20.rvt</v>
      </c>
      <c r="J11" s="197" t="s">
        <v>752</v>
      </c>
      <c r="K11" s="198"/>
    </row>
    <row r="12" spans="1:13" s="80" customFormat="1" x14ac:dyDescent="0.25">
      <c r="A12" s="31" t="s">
        <v>166</v>
      </c>
      <c r="B12" s="202" t="s">
        <v>176</v>
      </c>
      <c r="C12" s="202" t="s">
        <v>64</v>
      </c>
      <c r="D12" s="202" t="s">
        <v>127</v>
      </c>
      <c r="E12" s="202" t="s">
        <v>182</v>
      </c>
      <c r="F12" s="202" t="s">
        <v>171</v>
      </c>
      <c r="G12" s="202" t="s">
        <v>171</v>
      </c>
      <c r="H12" s="202" t="s">
        <v>180</v>
      </c>
      <c r="I12" s="197" t="str">
        <f t="shared" si="2"/>
        <v>00000_PE_MOD_ZX_INS_R20.rvt</v>
      </c>
      <c r="J12" s="197" t="s">
        <v>753</v>
      </c>
      <c r="K12" s="198"/>
    </row>
    <row r="13" spans="1:13" x14ac:dyDescent="0.25">
      <c r="A13" s="31" t="s">
        <v>166</v>
      </c>
      <c r="B13" s="202" t="s">
        <v>176</v>
      </c>
      <c r="C13" s="202" t="s">
        <v>108</v>
      </c>
      <c r="D13" s="202" t="s">
        <v>136</v>
      </c>
      <c r="E13" s="202" t="s">
        <v>184</v>
      </c>
      <c r="F13" s="202" t="s">
        <v>171</v>
      </c>
      <c r="G13" s="202" t="s">
        <v>171</v>
      </c>
      <c r="H13" s="202" t="s">
        <v>180</v>
      </c>
      <c r="I13" s="197" t="str">
        <f t="shared" si="2"/>
        <v>00000_PE_DOC_ZZ_GEN_R20.rvt</v>
      </c>
      <c r="J13" s="197" t="s">
        <v>155</v>
      </c>
      <c r="K13" s="198"/>
    </row>
    <row r="14" spans="1:13" ht="48" x14ac:dyDescent="0.25">
      <c r="A14" s="31" t="s">
        <v>166</v>
      </c>
      <c r="B14" s="202" t="s">
        <v>176</v>
      </c>
      <c r="C14" s="202" t="s">
        <v>63</v>
      </c>
      <c r="D14" s="202" t="s">
        <v>136</v>
      </c>
      <c r="E14" s="202" t="s">
        <v>184</v>
      </c>
      <c r="F14" s="202" t="s">
        <v>171</v>
      </c>
      <c r="G14" s="202" t="s">
        <v>171</v>
      </c>
      <c r="H14" s="202" t="s">
        <v>186</v>
      </c>
      <c r="I14" s="197" t="str">
        <f>CONCATENATE(A14, "_",B14, "_",C14, "_",D14, "_",E14, "_",H14, ".nwf")</f>
        <v>00000_PE_COO_ZZ_GEN_N20.nwf</v>
      </c>
      <c r="J14" s="197" t="s">
        <v>157</v>
      </c>
      <c r="K14" s="198"/>
      <c r="M14" t="s">
        <v>768</v>
      </c>
    </row>
    <row r="15" spans="1:13" s="62" customFormat="1" ht="24" x14ac:dyDescent="0.25">
      <c r="A15" s="31" t="s">
        <v>166</v>
      </c>
      <c r="B15" s="207" t="s">
        <v>167</v>
      </c>
      <c r="C15" s="207" t="s">
        <v>107</v>
      </c>
      <c r="D15" s="207" t="s">
        <v>127</v>
      </c>
      <c r="E15" s="207" t="s">
        <v>168</v>
      </c>
      <c r="F15" s="207" t="s">
        <v>169</v>
      </c>
      <c r="G15" s="207" t="s">
        <v>190</v>
      </c>
      <c r="H15" s="207" t="s">
        <v>172</v>
      </c>
      <c r="I15" s="206" t="str">
        <f>CONCATENATE(A15, "_",B15, "_",C15, "_",D15, "_",E15, "_",F15, "_",G15,"_",H15, ".ifc")</f>
        <v>00000_LE_EXP_ZX_OCI_TER_VOL_I21.ifc</v>
      </c>
      <c r="J15" s="208" t="s">
        <v>191</v>
      </c>
      <c r="K15" s="209"/>
    </row>
    <row r="16" spans="1:13" s="80" customFormat="1" ht="24" x14ac:dyDescent="0.25">
      <c r="A16" s="31" t="s">
        <v>166</v>
      </c>
      <c r="B16" s="205" t="s">
        <v>167</v>
      </c>
      <c r="C16" s="205" t="s">
        <v>107</v>
      </c>
      <c r="D16" s="205" t="s">
        <v>127</v>
      </c>
      <c r="E16" s="205" t="s">
        <v>168</v>
      </c>
      <c r="F16" s="205" t="s">
        <v>169</v>
      </c>
      <c r="G16" s="205" t="s">
        <v>258</v>
      </c>
      <c r="H16" s="205" t="s">
        <v>172</v>
      </c>
      <c r="I16" s="206" t="str">
        <f>CONCATENATE(A16, "_",B16, "_",C16, "_",D16, "_",E16, "_",F16, "_",G16,"_",H16, ".dwg")</f>
        <v>00000_LE_EXP_ZX_OCI_TER_P3D_I21.dwg</v>
      </c>
      <c r="J16" s="206" t="s">
        <v>763</v>
      </c>
      <c r="K16" s="209"/>
      <c r="L16" s="62"/>
    </row>
    <row r="17" spans="1:12" ht="24" x14ac:dyDescent="0.25">
      <c r="A17" s="31" t="s">
        <v>166</v>
      </c>
      <c r="B17" s="205" t="s">
        <v>167</v>
      </c>
      <c r="C17" s="205" t="s">
        <v>107</v>
      </c>
      <c r="D17" s="205" t="s">
        <v>127</v>
      </c>
      <c r="E17" s="205" t="s">
        <v>168</v>
      </c>
      <c r="F17" s="205" t="s">
        <v>177</v>
      </c>
      <c r="G17" s="205" t="s">
        <v>258</v>
      </c>
      <c r="H17" s="205" t="s">
        <v>172</v>
      </c>
      <c r="I17" s="206" t="str">
        <f t="shared" ref="I17:I19" si="3">CONCATENATE(A17, "_",B17, "_",C17, "_",D17, "_",E17, "_",F17, "_",G17,"_",H17, ".ifc")</f>
        <v>00000_LE_EXP_ZX_OCI_CON_P3D_I21.ifc</v>
      </c>
      <c r="J17" s="206" t="s">
        <v>259</v>
      </c>
      <c r="K17" s="209"/>
      <c r="L17" s="62"/>
    </row>
    <row r="18" spans="1:12" s="62" customFormat="1" ht="24" x14ac:dyDescent="0.25">
      <c r="A18" s="31" t="s">
        <v>166</v>
      </c>
      <c r="B18" s="207" t="s">
        <v>167</v>
      </c>
      <c r="C18" s="207" t="s">
        <v>107</v>
      </c>
      <c r="D18" s="207" t="s">
        <v>127</v>
      </c>
      <c r="E18" s="207" t="s">
        <v>168</v>
      </c>
      <c r="F18" s="207" t="s">
        <v>169</v>
      </c>
      <c r="G18" s="207" t="s">
        <v>190</v>
      </c>
      <c r="H18" s="207" t="s">
        <v>172</v>
      </c>
      <c r="I18" s="206" t="str">
        <f>CONCATENATE(A18, "_",B18, "_",C18, "_",D18, "_",E18, "_",F18, "_",G18,"_",H18, ".dwg")</f>
        <v>00000_LE_EXP_ZX_OCI_TER_VOL_I21.dwg</v>
      </c>
      <c r="J18" s="208" t="s">
        <v>764</v>
      </c>
      <c r="K18" s="209"/>
    </row>
    <row r="19" spans="1:12" s="62" customFormat="1" ht="24" x14ac:dyDescent="0.25">
      <c r="A19" s="31" t="s">
        <v>166</v>
      </c>
      <c r="B19" s="207" t="s">
        <v>176</v>
      </c>
      <c r="C19" s="207" t="s">
        <v>107</v>
      </c>
      <c r="D19" s="207" t="s">
        <v>127</v>
      </c>
      <c r="E19" s="207" t="s">
        <v>168</v>
      </c>
      <c r="F19" s="207" t="s">
        <v>177</v>
      </c>
      <c r="G19" s="207" t="s">
        <v>190</v>
      </c>
      <c r="H19" s="207" t="s">
        <v>172</v>
      </c>
      <c r="I19" s="206" t="str">
        <f t="shared" si="3"/>
        <v>00000_PE_EXP_ZX_OCI_CON_VOL_I21.ifc</v>
      </c>
      <c r="J19" s="208" t="s">
        <v>765</v>
      </c>
      <c r="K19" s="209"/>
    </row>
    <row r="20" spans="1:12" s="80" customFormat="1" ht="24" x14ac:dyDescent="0.25">
      <c r="A20" s="31" t="s">
        <v>166</v>
      </c>
      <c r="B20" s="205" t="s">
        <v>176</v>
      </c>
      <c r="C20" s="205" t="s">
        <v>107</v>
      </c>
      <c r="D20" s="205" t="s">
        <v>127</v>
      </c>
      <c r="E20" s="205" t="s">
        <v>168</v>
      </c>
      <c r="F20" s="205" t="s">
        <v>177</v>
      </c>
      <c r="G20" s="205" t="s">
        <v>258</v>
      </c>
      <c r="H20" s="205" t="s">
        <v>172</v>
      </c>
      <c r="I20" s="206" t="str">
        <f>CONCATENATE(A20, "_",B20, "_",C20, "_",D20, "_",E20, "_",F20, "_",G20,"_",H20, ".dwg")</f>
        <v>00000_PE_EXP_ZX_OCI_CON_P3D_I21.dwg</v>
      </c>
      <c r="J20" s="206" t="s">
        <v>766</v>
      </c>
      <c r="K20" s="209"/>
      <c r="L20" s="62"/>
    </row>
    <row r="21" spans="1:12" x14ac:dyDescent="0.25">
      <c r="A21" s="203" t="s">
        <v>11</v>
      </c>
      <c r="B21" s="203" t="s">
        <v>11</v>
      </c>
      <c r="C21" s="203" t="s">
        <v>11</v>
      </c>
      <c r="D21" s="203" t="s">
        <v>11</v>
      </c>
      <c r="E21" s="203" t="s">
        <v>11</v>
      </c>
      <c r="F21" s="203" t="s">
        <v>11</v>
      </c>
      <c r="G21" s="203" t="s">
        <v>11</v>
      </c>
      <c r="H21" s="203" t="s">
        <v>11</v>
      </c>
      <c r="I21" s="203" t="s">
        <v>11</v>
      </c>
      <c r="J21" s="203" t="s">
        <v>11</v>
      </c>
      <c r="K21" s="198"/>
    </row>
    <row r="22" spans="1:12" x14ac:dyDescent="0.25">
      <c r="A22" s="198"/>
      <c r="B22" s="198"/>
      <c r="C22" s="198"/>
      <c r="D22" s="198"/>
      <c r="E22" s="198"/>
      <c r="F22" s="198"/>
      <c r="G22" s="198"/>
      <c r="H22" s="198"/>
      <c r="I22" s="204"/>
      <c r="J22" s="198"/>
      <c r="K22" s="198"/>
    </row>
  </sheetData>
  <mergeCells count="2">
    <mergeCell ref="A2:J2"/>
    <mergeCell ref="A1:C1"/>
  </mergeCells>
  <phoneticPr fontId="13" type="noConversion"/>
  <hyperlinks>
    <hyperlink ref="A1" location="ÍndiceTablas!A1" tooltip="Índice Tablas" display="Índice Tablas" xr:uid="{11F948A7-A3EB-4F4B-A83C-28BE0BC0683D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A676-847E-4150-8BE8-D3E3A77FBA49}">
  <sheetPr>
    <tabColor rgb="FFFFFF00"/>
  </sheetPr>
  <dimension ref="A1:J9"/>
  <sheetViews>
    <sheetView zoomScale="145" zoomScaleNormal="145" workbookViewId="0">
      <selection activeCell="G7" sqref="G7"/>
    </sheetView>
  </sheetViews>
  <sheetFormatPr baseColWidth="10" defaultRowHeight="15" x14ac:dyDescent="0.25"/>
  <cols>
    <col min="1" max="1" width="5.140625" customWidth="1"/>
    <col min="2" max="2" width="3" bestFit="1" customWidth="1"/>
    <col min="3" max="3" width="4" customWidth="1"/>
    <col min="4" max="4" width="3" bestFit="1" customWidth="1"/>
    <col min="5" max="5" width="4.5703125" customWidth="1"/>
    <col min="6" max="6" width="2.7109375" customWidth="1"/>
    <col min="7" max="7" width="5" customWidth="1"/>
    <col min="8" max="8" width="2.5703125" customWidth="1"/>
    <col min="9" max="9" width="19.7109375" customWidth="1"/>
    <col min="10" max="10" width="43.42578125" customWidth="1"/>
  </cols>
  <sheetData>
    <row r="1" spans="1:10" s="80" customFormat="1" x14ac:dyDescent="0.25">
      <c r="A1" s="224" t="s">
        <v>745</v>
      </c>
      <c r="B1" s="224"/>
      <c r="C1" s="224"/>
    </row>
    <row r="2" spans="1:10" x14ac:dyDescent="0.25">
      <c r="A2" s="227" t="s">
        <v>204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0" ht="33" customHeight="1" x14ac:dyDescent="0.25">
      <c r="A3" s="225" t="s">
        <v>203</v>
      </c>
      <c r="B3" s="228" t="s">
        <v>68</v>
      </c>
      <c r="C3" s="225" t="s">
        <v>192</v>
      </c>
      <c r="D3" s="225" t="s">
        <v>122</v>
      </c>
      <c r="E3" s="225" t="s">
        <v>139</v>
      </c>
      <c r="F3" s="225" t="s">
        <v>162</v>
      </c>
      <c r="G3" s="226" t="s">
        <v>193</v>
      </c>
      <c r="H3" s="226"/>
      <c r="I3" s="226"/>
      <c r="J3" s="226" t="s">
        <v>165</v>
      </c>
    </row>
    <row r="4" spans="1:10" ht="31.5" customHeight="1" x14ac:dyDescent="0.25">
      <c r="A4" s="225"/>
      <c r="B4" s="228"/>
      <c r="C4" s="225"/>
      <c r="D4" s="225"/>
      <c r="E4" s="225"/>
      <c r="F4" s="225"/>
      <c r="G4" s="40" t="s">
        <v>202</v>
      </c>
      <c r="H4" s="40"/>
      <c r="I4" s="40" t="s">
        <v>195</v>
      </c>
      <c r="J4" s="226"/>
    </row>
    <row r="5" spans="1:10" ht="22.5" x14ac:dyDescent="0.25">
      <c r="A5" s="34" t="s">
        <v>166</v>
      </c>
      <c r="B5" s="34" t="s">
        <v>176</v>
      </c>
      <c r="C5" s="35" t="s">
        <v>194</v>
      </c>
      <c r="D5" s="34" t="s">
        <v>136</v>
      </c>
      <c r="E5" s="34" t="s">
        <v>184</v>
      </c>
      <c r="F5" s="34" t="s">
        <v>171</v>
      </c>
      <c r="G5" s="36" t="s">
        <v>767</v>
      </c>
      <c r="H5" s="34" t="s">
        <v>171</v>
      </c>
      <c r="I5" s="37" t="s">
        <v>201</v>
      </c>
      <c r="J5" s="210" t="str">
        <f>CONCATENATE(A5, "_",B5, "_",C5, "_",D5, "_",E5, "_",G5,H5,I5,".pdf")</f>
        <v>00000_PE_PLA_ZZ_GEN_01.01-SituaciónEmplazamiento.pdf</v>
      </c>
    </row>
    <row r="6" spans="1:10" ht="22.5" x14ac:dyDescent="0.25">
      <c r="A6" s="34" t="s">
        <v>166</v>
      </c>
      <c r="B6" s="34" t="s">
        <v>176</v>
      </c>
      <c r="C6" s="35" t="s">
        <v>194</v>
      </c>
      <c r="D6" s="34" t="s">
        <v>136</v>
      </c>
      <c r="E6" s="34" t="s">
        <v>184</v>
      </c>
      <c r="F6" s="34" t="s">
        <v>171</v>
      </c>
      <c r="G6" s="36" t="s">
        <v>769</v>
      </c>
      <c r="H6" s="34" t="s">
        <v>171</v>
      </c>
      <c r="I6" s="37" t="s">
        <v>200</v>
      </c>
      <c r="J6" s="210" t="str">
        <f t="shared" ref="J6:J8" si="0">CONCATENATE(A6, "_",B6, "_",C6, "_",D6, "_",E6, "_",G6,H6,I6,".pdf")</f>
        <v>00000_PE_PLA_ZZ_GEN_02.00-PlantaGeneralSobreOrtofoto.pdf</v>
      </c>
    </row>
    <row r="7" spans="1:10" ht="22.5" x14ac:dyDescent="0.25">
      <c r="A7" s="34" t="s">
        <v>166</v>
      </c>
      <c r="B7" s="34" t="s">
        <v>176</v>
      </c>
      <c r="C7" s="35" t="s">
        <v>194</v>
      </c>
      <c r="D7" s="34" t="s">
        <v>136</v>
      </c>
      <c r="E7" s="34" t="s">
        <v>184</v>
      </c>
      <c r="F7" s="34" t="s">
        <v>171</v>
      </c>
      <c r="G7" s="36" t="s">
        <v>196</v>
      </c>
      <c r="H7" s="34" t="s">
        <v>171</v>
      </c>
      <c r="I7" s="37" t="s">
        <v>198</v>
      </c>
      <c r="J7" s="210" t="str">
        <f t="shared" si="0"/>
        <v>00000_PE_PLA_ZZ_GEN_02.01-PlanoGuia.pdf</v>
      </c>
    </row>
    <row r="8" spans="1:10" ht="22.5" x14ac:dyDescent="0.25">
      <c r="A8" s="34" t="s">
        <v>166</v>
      </c>
      <c r="B8" s="34" t="s">
        <v>176</v>
      </c>
      <c r="C8" s="35" t="s">
        <v>194</v>
      </c>
      <c r="D8" s="34" t="s">
        <v>136</v>
      </c>
      <c r="E8" s="34" t="s">
        <v>184</v>
      </c>
      <c r="F8" s="34" t="s">
        <v>171</v>
      </c>
      <c r="G8" s="36" t="s">
        <v>197</v>
      </c>
      <c r="H8" s="34" t="s">
        <v>171</v>
      </c>
      <c r="I8" s="37" t="s">
        <v>199</v>
      </c>
      <c r="J8" s="210" t="str">
        <f t="shared" si="0"/>
        <v>00000_PE_PLA_ZZ_GEN_02.02-PlantaGeneral.pdf</v>
      </c>
    </row>
    <row r="9" spans="1:10" x14ac:dyDescent="0.25">
      <c r="A9" s="38" t="s">
        <v>11</v>
      </c>
      <c r="B9" s="35" t="s">
        <v>11</v>
      </c>
      <c r="C9" s="35" t="s">
        <v>11</v>
      </c>
      <c r="D9" s="34" t="s">
        <v>11</v>
      </c>
      <c r="E9" s="34" t="s">
        <v>11</v>
      </c>
      <c r="F9" s="34" t="s">
        <v>11</v>
      </c>
      <c r="G9" s="34" t="s">
        <v>11</v>
      </c>
      <c r="H9" s="34" t="s">
        <v>11</v>
      </c>
      <c r="I9" s="39" t="s">
        <v>11</v>
      </c>
      <c r="J9" s="34" t="s">
        <v>11</v>
      </c>
    </row>
  </sheetData>
  <mergeCells count="10">
    <mergeCell ref="A1:C1"/>
    <mergeCell ref="F3:F4"/>
    <mergeCell ref="G3:I3"/>
    <mergeCell ref="J3:J4"/>
    <mergeCell ref="A2:J2"/>
    <mergeCell ref="A3:A4"/>
    <mergeCell ref="B3:B4"/>
    <mergeCell ref="C3:C4"/>
    <mergeCell ref="D3:D4"/>
    <mergeCell ref="E3:E4"/>
  </mergeCells>
  <phoneticPr fontId="13" type="noConversion"/>
  <hyperlinks>
    <hyperlink ref="A1" location="ÍndiceTablas!A1" tooltip="Índice Tablas" display="Índice Tablas" xr:uid="{60EFBC4D-EE89-4BFD-AD25-A76974F9E06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8DCD-2830-427F-8B29-795B38C8DDD6}">
  <dimension ref="A1:K7"/>
  <sheetViews>
    <sheetView topLeftCell="A4" zoomScale="160" zoomScaleNormal="160" workbookViewId="0">
      <selection activeCell="J5" sqref="J5"/>
    </sheetView>
  </sheetViews>
  <sheetFormatPr baseColWidth="10" defaultRowHeight="15" x14ac:dyDescent="0.25"/>
  <cols>
    <col min="1" max="1" width="5.42578125" customWidth="1"/>
    <col min="2" max="2" width="3.140625" bestFit="1" customWidth="1"/>
    <col min="3" max="3" width="4.7109375" customWidth="1"/>
    <col min="4" max="4" width="3.7109375" bestFit="1" customWidth="1"/>
    <col min="5" max="5" width="4.42578125" bestFit="1" customWidth="1"/>
    <col min="6" max="6" width="3.28515625" customWidth="1"/>
    <col min="7" max="7" width="6.7109375" customWidth="1"/>
    <col min="8" max="8" width="2.7109375" bestFit="1" customWidth="1"/>
    <col min="9" max="9" width="12.85546875" customWidth="1"/>
    <col min="10" max="10" width="38.28515625" customWidth="1"/>
    <col min="11" max="11" width="37.28515625" style="80" customWidth="1"/>
  </cols>
  <sheetData>
    <row r="1" spans="1:11" s="80" customFormat="1" x14ac:dyDescent="0.25">
      <c r="A1" s="229" t="s">
        <v>745</v>
      </c>
      <c r="B1" s="229"/>
      <c r="C1" s="229"/>
    </row>
    <row r="2" spans="1:11" x14ac:dyDescent="0.25">
      <c r="A2" s="230" t="s">
        <v>205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11" ht="33" customHeight="1" x14ac:dyDescent="0.25">
      <c r="A3" s="225" t="s">
        <v>203</v>
      </c>
      <c r="B3" s="228" t="s">
        <v>68</v>
      </c>
      <c r="C3" s="225" t="s">
        <v>206</v>
      </c>
      <c r="D3" s="225" t="s">
        <v>122</v>
      </c>
      <c r="E3" s="225" t="s">
        <v>139</v>
      </c>
      <c r="F3" s="225" t="s">
        <v>162</v>
      </c>
      <c r="G3" s="226" t="s">
        <v>207</v>
      </c>
      <c r="H3" s="226"/>
      <c r="I3" s="226"/>
      <c r="J3" s="226" t="s">
        <v>165</v>
      </c>
      <c r="K3" s="226" t="s">
        <v>257</v>
      </c>
    </row>
    <row r="4" spans="1:11" ht="50.25" customHeight="1" x14ac:dyDescent="0.25">
      <c r="A4" s="225"/>
      <c r="B4" s="228"/>
      <c r="C4" s="225"/>
      <c r="D4" s="225"/>
      <c r="E4" s="225"/>
      <c r="F4" s="225"/>
      <c r="G4" s="40" t="s">
        <v>208</v>
      </c>
      <c r="H4" s="40"/>
      <c r="I4" s="40" t="s">
        <v>210</v>
      </c>
      <c r="J4" s="226"/>
      <c r="K4" s="226"/>
    </row>
    <row r="5" spans="1:11" ht="22.5" x14ac:dyDescent="0.25">
      <c r="A5" s="34" t="s">
        <v>166</v>
      </c>
      <c r="B5" s="34" t="s">
        <v>176</v>
      </c>
      <c r="C5" s="35" t="s">
        <v>108</v>
      </c>
      <c r="D5" s="34" t="s">
        <v>136</v>
      </c>
      <c r="E5" s="34" t="s">
        <v>184</v>
      </c>
      <c r="F5" s="34" t="s">
        <v>171</v>
      </c>
      <c r="G5" s="36" t="s">
        <v>209</v>
      </c>
      <c r="H5" s="34" t="s">
        <v>171</v>
      </c>
      <c r="I5" s="37" t="s">
        <v>211</v>
      </c>
      <c r="J5" s="210" t="str">
        <f>CONCATENATE(A5, "_",B5, "_",C5, "_",D5, "_",E5, "_",G5,H5,I5,".pdf")</f>
        <v>00000_PE_DOC_ZZ_GEN_ME-ProyectoEjecutivo.pdf</v>
      </c>
      <c r="K5" s="36" t="s">
        <v>465</v>
      </c>
    </row>
    <row r="6" spans="1:11" x14ac:dyDescent="0.25">
      <c r="A6" s="34" t="s">
        <v>166</v>
      </c>
      <c r="B6" s="34" t="s">
        <v>188</v>
      </c>
      <c r="C6" s="35" t="s">
        <v>108</v>
      </c>
      <c r="D6" s="34" t="s">
        <v>136</v>
      </c>
      <c r="E6" s="34" t="s">
        <v>184</v>
      </c>
      <c r="F6" s="34" t="s">
        <v>171</v>
      </c>
      <c r="G6" s="36" t="s">
        <v>212</v>
      </c>
      <c r="H6" s="34" t="s">
        <v>171</v>
      </c>
      <c r="I6" s="37" t="s">
        <v>213</v>
      </c>
      <c r="J6" s="210" t="str">
        <f>CONCATENATE(A6, "_",B6, "_",C6, "_",D6, "_",E6, "_",G6,H6,I6,".pdf")</f>
        <v>00000_PO_DOC_ZZ_GEN_PT-Obra.pdf</v>
      </c>
      <c r="K6" s="36" t="s">
        <v>466</v>
      </c>
    </row>
    <row r="7" spans="1:11" x14ac:dyDescent="0.25">
      <c r="A7" s="38" t="s">
        <v>11</v>
      </c>
      <c r="B7" s="35" t="s">
        <v>11</v>
      </c>
      <c r="C7" s="35" t="s">
        <v>11</v>
      </c>
      <c r="D7" s="34" t="s">
        <v>11</v>
      </c>
      <c r="E7" s="34" t="s">
        <v>11</v>
      </c>
      <c r="F7" s="34" t="s">
        <v>11</v>
      </c>
      <c r="G7" s="34" t="s">
        <v>11</v>
      </c>
      <c r="H7" s="34" t="s">
        <v>11</v>
      </c>
      <c r="I7" s="39" t="s">
        <v>11</v>
      </c>
      <c r="J7" s="34" t="s">
        <v>11</v>
      </c>
      <c r="K7" s="34" t="s">
        <v>11</v>
      </c>
    </row>
  </sheetData>
  <mergeCells count="11">
    <mergeCell ref="A1:C1"/>
    <mergeCell ref="G3:I3"/>
    <mergeCell ref="J3:J4"/>
    <mergeCell ref="K3:K4"/>
    <mergeCell ref="A2:K2"/>
    <mergeCell ref="A3:A4"/>
    <mergeCell ref="B3:B4"/>
    <mergeCell ref="C3:C4"/>
    <mergeCell ref="D3:D4"/>
    <mergeCell ref="E3:E4"/>
    <mergeCell ref="F3:F4"/>
  </mergeCells>
  <phoneticPr fontId="13" type="noConversion"/>
  <hyperlinks>
    <hyperlink ref="A1" location="ÍndiceTablas!A1" tooltip="Índice Tablas" display="Índice Tablas" xr:uid="{6EC4A7E1-ACA6-42A8-9458-B1A5F1A35AF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AFCA8-94D2-4DD2-99A7-5DDE76D03443}">
  <sheetPr>
    <tabColor rgb="FFFFFF00"/>
  </sheetPr>
  <dimension ref="A1:J55"/>
  <sheetViews>
    <sheetView topLeftCell="A43" zoomScale="190" zoomScaleNormal="190" workbookViewId="0">
      <selection activeCell="I3" sqref="I3"/>
    </sheetView>
  </sheetViews>
  <sheetFormatPr baseColWidth="10" defaultRowHeight="15" x14ac:dyDescent="0.25"/>
  <cols>
    <col min="1" max="1" width="4.28515625" customWidth="1"/>
    <col min="2" max="2" width="4.42578125" customWidth="1"/>
    <col min="3" max="3" width="6.140625" customWidth="1"/>
    <col min="4" max="4" width="4.140625" customWidth="1"/>
    <col min="5" max="5" width="20.140625" customWidth="1"/>
    <col min="6" max="6" width="27.28515625" customWidth="1"/>
    <col min="7" max="7" width="26.7109375" customWidth="1"/>
  </cols>
  <sheetData>
    <row r="1" spans="1:9" s="80" customFormat="1" ht="15.75" thickBot="1" x14ac:dyDescent="0.3">
      <c r="A1" s="250" t="s">
        <v>745</v>
      </c>
      <c r="B1" s="250"/>
      <c r="C1" s="250"/>
    </row>
    <row r="2" spans="1:9" ht="91.5" customHeight="1" thickBot="1" x14ac:dyDescent="0.3">
      <c r="A2" s="63" t="s">
        <v>138</v>
      </c>
      <c r="B2" s="64" t="s">
        <v>139</v>
      </c>
      <c r="C2" s="65" t="s">
        <v>140</v>
      </c>
      <c r="D2" s="65" t="s">
        <v>141</v>
      </c>
      <c r="E2" s="66" t="s">
        <v>214</v>
      </c>
      <c r="F2" s="67" t="s">
        <v>247</v>
      </c>
      <c r="G2" s="68" t="s">
        <v>248</v>
      </c>
      <c r="H2" s="9"/>
      <c r="I2" s="8"/>
    </row>
    <row r="3" spans="1:9" x14ac:dyDescent="0.25">
      <c r="A3" s="246" t="s">
        <v>142</v>
      </c>
      <c r="B3" s="244" t="s">
        <v>143</v>
      </c>
      <c r="C3" s="242" t="s">
        <v>144</v>
      </c>
      <c r="D3" s="244" t="s">
        <v>145</v>
      </c>
      <c r="E3" s="239" t="s">
        <v>173</v>
      </c>
      <c r="F3" s="51" t="s">
        <v>215</v>
      </c>
      <c r="G3" s="256"/>
      <c r="H3" s="8"/>
      <c r="I3" s="8"/>
    </row>
    <row r="4" spans="1:9" x14ac:dyDescent="0.25">
      <c r="A4" s="247"/>
      <c r="B4" s="245"/>
      <c r="C4" s="243"/>
      <c r="D4" s="245"/>
      <c r="E4" s="240"/>
      <c r="F4" s="42" t="s">
        <v>216</v>
      </c>
      <c r="G4" s="257"/>
      <c r="I4" s="8"/>
    </row>
    <row r="5" spans="1:9" x14ac:dyDescent="0.25">
      <c r="A5" s="247"/>
      <c r="B5" s="245"/>
      <c r="C5" s="243"/>
      <c r="D5" s="245"/>
      <c r="E5" s="240"/>
      <c r="F5" s="43" t="s">
        <v>217</v>
      </c>
      <c r="G5" s="257"/>
      <c r="H5" s="8"/>
      <c r="I5" s="8"/>
    </row>
    <row r="6" spans="1:9" ht="15.75" thickBot="1" x14ac:dyDescent="0.3">
      <c r="A6" s="247"/>
      <c r="B6" s="245"/>
      <c r="C6" s="243"/>
      <c r="D6" s="245"/>
      <c r="E6" s="240"/>
      <c r="F6" s="44" t="s">
        <v>218</v>
      </c>
      <c r="G6" s="257"/>
      <c r="I6" s="8"/>
    </row>
    <row r="7" spans="1:9" x14ac:dyDescent="0.25">
      <c r="A7" s="247"/>
      <c r="B7" s="245"/>
      <c r="C7" s="242" t="s">
        <v>146</v>
      </c>
      <c r="D7" s="244" t="s">
        <v>145</v>
      </c>
      <c r="E7" s="239" t="s">
        <v>174</v>
      </c>
      <c r="F7" s="51" t="s">
        <v>189</v>
      </c>
      <c r="G7" s="258" t="s">
        <v>224</v>
      </c>
      <c r="H7" s="8"/>
      <c r="I7" s="8"/>
    </row>
    <row r="8" spans="1:9" x14ac:dyDescent="0.25">
      <c r="A8" s="247"/>
      <c r="B8" s="245"/>
      <c r="C8" s="243"/>
      <c r="D8" s="245"/>
      <c r="E8" s="240"/>
      <c r="F8" s="44" t="s">
        <v>219</v>
      </c>
      <c r="G8" s="259"/>
      <c r="H8" s="8"/>
      <c r="I8" s="8"/>
    </row>
    <row r="9" spans="1:9" x14ac:dyDescent="0.25">
      <c r="A9" s="247"/>
      <c r="B9" s="245"/>
      <c r="C9" s="243"/>
      <c r="D9" s="245"/>
      <c r="E9" s="240"/>
      <c r="F9" s="44" t="s">
        <v>220</v>
      </c>
      <c r="G9" s="259"/>
      <c r="H9" s="8"/>
      <c r="I9" s="8"/>
    </row>
    <row r="10" spans="1:9" x14ac:dyDescent="0.25">
      <c r="A10" s="247"/>
      <c r="B10" s="245"/>
      <c r="C10" s="243"/>
      <c r="D10" s="245"/>
      <c r="E10" s="240"/>
      <c r="F10" s="44" t="s">
        <v>221</v>
      </c>
      <c r="G10" s="259"/>
      <c r="H10" s="8"/>
      <c r="I10" s="8"/>
    </row>
    <row r="11" spans="1:9" x14ac:dyDescent="0.25">
      <c r="A11" s="247"/>
      <c r="B11" s="245"/>
      <c r="C11" s="243"/>
      <c r="D11" s="245"/>
      <c r="E11" s="240"/>
      <c r="F11" s="44" t="s">
        <v>222</v>
      </c>
      <c r="G11" s="259"/>
      <c r="H11" s="8"/>
      <c r="I11" s="8"/>
    </row>
    <row r="12" spans="1:9" ht="15.75" thickBot="1" x14ac:dyDescent="0.3">
      <c r="A12" s="247"/>
      <c r="B12" s="245"/>
      <c r="C12" s="249"/>
      <c r="D12" s="248"/>
      <c r="E12" s="241"/>
      <c r="F12" s="45" t="s">
        <v>223</v>
      </c>
      <c r="G12" s="260"/>
      <c r="H12" s="8"/>
      <c r="I12" s="8"/>
    </row>
    <row r="13" spans="1:9" ht="16.5" customHeight="1" x14ac:dyDescent="0.25">
      <c r="A13" s="247"/>
      <c r="B13" s="245"/>
      <c r="C13" s="242" t="s">
        <v>147</v>
      </c>
      <c r="D13" s="244" t="s">
        <v>145</v>
      </c>
      <c r="E13" s="239" t="s">
        <v>175</v>
      </c>
      <c r="F13" s="41" t="s">
        <v>225</v>
      </c>
      <c r="G13" s="253" t="s">
        <v>244</v>
      </c>
      <c r="H13" s="232"/>
      <c r="I13" s="233"/>
    </row>
    <row r="14" spans="1:9" x14ac:dyDescent="0.25">
      <c r="A14" s="247"/>
      <c r="B14" s="245"/>
      <c r="C14" s="243"/>
      <c r="D14" s="245"/>
      <c r="E14" s="240"/>
      <c r="F14" s="41" t="s">
        <v>226</v>
      </c>
      <c r="G14" s="254"/>
      <c r="H14" s="232"/>
      <c r="I14" s="233"/>
    </row>
    <row r="15" spans="1:9" x14ac:dyDescent="0.25">
      <c r="A15" s="247"/>
      <c r="B15" s="245"/>
      <c r="C15" s="243"/>
      <c r="D15" s="245"/>
      <c r="E15" s="240"/>
      <c r="F15" s="44" t="s">
        <v>227</v>
      </c>
      <c r="G15" s="254"/>
      <c r="H15" s="8"/>
      <c r="I15" s="8"/>
    </row>
    <row r="16" spans="1:9" x14ac:dyDescent="0.25">
      <c r="A16" s="247"/>
      <c r="B16" s="245"/>
      <c r="C16" s="243"/>
      <c r="D16" s="245"/>
      <c r="E16" s="240"/>
      <c r="F16" s="44" t="s">
        <v>228</v>
      </c>
      <c r="G16" s="254"/>
      <c r="H16" s="8"/>
      <c r="I16" s="8"/>
    </row>
    <row r="17" spans="1:10" x14ac:dyDescent="0.25">
      <c r="A17" s="247"/>
      <c r="B17" s="245"/>
      <c r="C17" s="243"/>
      <c r="D17" s="245"/>
      <c r="E17" s="240"/>
      <c r="F17" s="44" t="s">
        <v>229</v>
      </c>
      <c r="G17" s="254"/>
      <c r="H17" s="8"/>
      <c r="I17" s="8"/>
    </row>
    <row r="18" spans="1:10" x14ac:dyDescent="0.25">
      <c r="A18" s="247"/>
      <c r="B18" s="245"/>
      <c r="C18" s="243"/>
      <c r="D18" s="245"/>
      <c r="E18" s="240"/>
      <c r="F18" s="44" t="s">
        <v>230</v>
      </c>
      <c r="G18" s="254"/>
      <c r="H18" s="8"/>
      <c r="I18" s="8"/>
    </row>
    <row r="19" spans="1:10" ht="15.75" thickBot="1" x14ac:dyDescent="0.3">
      <c r="A19" s="247"/>
      <c r="B19" s="248"/>
      <c r="C19" s="249"/>
      <c r="D19" s="248"/>
      <c r="E19" s="241"/>
      <c r="F19" s="45" t="s">
        <v>231</v>
      </c>
      <c r="G19" s="255"/>
      <c r="H19" s="8"/>
      <c r="I19" s="8"/>
    </row>
    <row r="20" spans="1:10" x14ac:dyDescent="0.25">
      <c r="A20" s="247"/>
      <c r="B20" s="244" t="s">
        <v>148</v>
      </c>
      <c r="C20" s="242" t="s">
        <v>149</v>
      </c>
      <c r="D20" s="244" t="s">
        <v>150</v>
      </c>
      <c r="E20" s="234" t="s">
        <v>178</v>
      </c>
      <c r="F20" s="236" t="s">
        <v>242</v>
      </c>
      <c r="G20" s="49" t="s">
        <v>183</v>
      </c>
      <c r="H20" s="8"/>
      <c r="I20" s="8"/>
    </row>
    <row r="21" spans="1:10" x14ac:dyDescent="0.25">
      <c r="A21" s="247"/>
      <c r="B21" s="245"/>
      <c r="C21" s="243"/>
      <c r="D21" s="245"/>
      <c r="E21" s="235"/>
      <c r="F21" s="237"/>
      <c r="G21" s="46" t="s">
        <v>233</v>
      </c>
      <c r="H21" s="8"/>
      <c r="I21" s="8"/>
    </row>
    <row r="22" spans="1:10" ht="16.5" x14ac:dyDescent="0.25">
      <c r="A22" s="247"/>
      <c r="B22" s="245"/>
      <c r="C22" s="243"/>
      <c r="D22" s="245"/>
      <c r="E22" s="235"/>
      <c r="F22" s="237"/>
      <c r="G22" s="46" t="s">
        <v>234</v>
      </c>
      <c r="I22" s="8"/>
      <c r="J22" s="57"/>
    </row>
    <row r="23" spans="1:10" x14ac:dyDescent="0.25">
      <c r="A23" s="247"/>
      <c r="B23" s="245"/>
      <c r="C23" s="243"/>
      <c r="D23" s="245"/>
      <c r="E23" s="235"/>
      <c r="F23" s="237"/>
      <c r="G23" s="50" t="s">
        <v>226</v>
      </c>
      <c r="H23" s="8"/>
      <c r="I23" s="8"/>
    </row>
    <row r="24" spans="1:10" ht="15.75" thickBot="1" x14ac:dyDescent="0.3">
      <c r="A24" s="247"/>
      <c r="B24" s="245"/>
      <c r="C24" s="243"/>
      <c r="D24" s="245"/>
      <c r="E24" s="235"/>
      <c r="F24" s="238"/>
      <c r="G24" s="52" t="s">
        <v>229</v>
      </c>
      <c r="I24" s="8"/>
    </row>
    <row r="25" spans="1:10" ht="16.5" customHeight="1" x14ac:dyDescent="0.25">
      <c r="A25" s="247"/>
      <c r="B25" s="244" t="s">
        <v>151</v>
      </c>
      <c r="C25" s="242" t="s">
        <v>152</v>
      </c>
      <c r="D25" s="244" t="s">
        <v>150</v>
      </c>
      <c r="E25" s="234" t="s">
        <v>183</v>
      </c>
      <c r="F25" s="236" t="s">
        <v>243</v>
      </c>
      <c r="G25" s="49" t="s">
        <v>178</v>
      </c>
      <c r="H25" s="8"/>
      <c r="I25" s="8"/>
    </row>
    <row r="26" spans="1:10" x14ac:dyDescent="0.25">
      <c r="A26" s="247"/>
      <c r="B26" s="245"/>
      <c r="C26" s="243"/>
      <c r="D26" s="245"/>
      <c r="E26" s="235"/>
      <c r="F26" s="251"/>
      <c r="G26" s="46" t="s">
        <v>233</v>
      </c>
      <c r="H26" s="8"/>
      <c r="I26" s="8"/>
    </row>
    <row r="27" spans="1:10" ht="16.5" x14ac:dyDescent="0.25">
      <c r="A27" s="247"/>
      <c r="B27" s="245"/>
      <c r="C27" s="243"/>
      <c r="D27" s="245"/>
      <c r="E27" s="235"/>
      <c r="F27" s="251"/>
      <c r="G27" s="46" t="s">
        <v>234</v>
      </c>
      <c r="I27" s="8"/>
    </row>
    <row r="28" spans="1:10" x14ac:dyDescent="0.25">
      <c r="A28" s="247"/>
      <c r="B28" s="245"/>
      <c r="C28" s="243"/>
      <c r="D28" s="245"/>
      <c r="E28" s="235"/>
      <c r="F28" s="251"/>
      <c r="G28" s="50" t="s">
        <v>226</v>
      </c>
      <c r="H28" s="8"/>
      <c r="I28" s="8"/>
    </row>
    <row r="29" spans="1:10" ht="15.75" thickBot="1" x14ac:dyDescent="0.3">
      <c r="A29" s="247"/>
      <c r="B29" s="245"/>
      <c r="C29" s="243"/>
      <c r="D29" s="245"/>
      <c r="E29" s="235"/>
      <c r="F29" s="252"/>
      <c r="G29" s="53" t="s">
        <v>229</v>
      </c>
      <c r="I29" s="8"/>
    </row>
    <row r="30" spans="1:10" x14ac:dyDescent="0.25">
      <c r="A30" s="244" t="s">
        <v>153</v>
      </c>
      <c r="B30" s="244" t="s">
        <v>154</v>
      </c>
      <c r="C30" s="242" t="s">
        <v>155</v>
      </c>
      <c r="D30" s="244" t="s">
        <v>150</v>
      </c>
      <c r="E30" s="234" t="s">
        <v>179</v>
      </c>
      <c r="F30" s="261" t="s">
        <v>245</v>
      </c>
      <c r="G30" s="47" t="s">
        <v>178</v>
      </c>
      <c r="H30" s="8"/>
      <c r="I30" s="8"/>
    </row>
    <row r="31" spans="1:10" x14ac:dyDescent="0.25">
      <c r="A31" s="245"/>
      <c r="B31" s="245"/>
      <c r="C31" s="243"/>
      <c r="D31" s="245"/>
      <c r="E31" s="235"/>
      <c r="F31" s="262"/>
      <c r="G31" s="47" t="s">
        <v>183</v>
      </c>
      <c r="H31" s="8"/>
      <c r="I31" s="8"/>
    </row>
    <row r="32" spans="1:10" x14ac:dyDescent="0.25">
      <c r="A32" s="245"/>
      <c r="B32" s="245"/>
      <c r="C32" s="243"/>
      <c r="D32" s="245"/>
      <c r="E32" s="235"/>
      <c r="F32" s="262"/>
      <c r="G32" s="44" t="s">
        <v>234</v>
      </c>
      <c r="H32" s="8"/>
      <c r="I32" s="8"/>
    </row>
    <row r="33" spans="1:9" x14ac:dyDescent="0.25">
      <c r="A33" s="245"/>
      <c r="B33" s="245"/>
      <c r="C33" s="243"/>
      <c r="D33" s="245"/>
      <c r="E33" s="235"/>
      <c r="F33" s="262"/>
      <c r="G33" s="44" t="s">
        <v>233</v>
      </c>
      <c r="I33" s="8"/>
    </row>
    <row r="34" spans="1:9" x14ac:dyDescent="0.25">
      <c r="A34" s="245"/>
      <c r="B34" s="245"/>
      <c r="C34" s="243"/>
      <c r="D34" s="245"/>
      <c r="E34" s="235"/>
      <c r="F34" s="262"/>
      <c r="G34" s="41" t="s">
        <v>189</v>
      </c>
      <c r="H34" s="8"/>
      <c r="I34" s="8"/>
    </row>
    <row r="35" spans="1:9" x14ac:dyDescent="0.25">
      <c r="A35" s="245"/>
      <c r="B35" s="245"/>
      <c r="C35" s="243"/>
      <c r="D35" s="245"/>
      <c r="E35" s="235"/>
      <c r="F35" s="262"/>
      <c r="G35" s="44" t="s">
        <v>236</v>
      </c>
      <c r="H35" s="8"/>
      <c r="I35" s="8"/>
    </row>
    <row r="36" spans="1:9" x14ac:dyDescent="0.25">
      <c r="A36" s="245"/>
      <c r="B36" s="245"/>
      <c r="C36" s="243"/>
      <c r="D36" s="245"/>
      <c r="E36" s="235"/>
      <c r="F36" s="262"/>
      <c r="G36" s="44" t="s">
        <v>237</v>
      </c>
      <c r="H36" s="8"/>
      <c r="I36" s="8"/>
    </row>
    <row r="37" spans="1:9" x14ac:dyDescent="0.25">
      <c r="A37" s="245"/>
      <c r="B37" s="245"/>
      <c r="C37" s="243"/>
      <c r="D37" s="245"/>
      <c r="E37" s="235"/>
      <c r="F37" s="262"/>
      <c r="G37" s="44" t="s">
        <v>238</v>
      </c>
      <c r="H37" s="8"/>
      <c r="I37" s="8"/>
    </row>
    <row r="38" spans="1:9" x14ac:dyDescent="0.25">
      <c r="A38" s="245"/>
      <c r="B38" s="245"/>
      <c r="C38" s="243"/>
      <c r="D38" s="245"/>
      <c r="E38" s="235"/>
      <c r="F38" s="262"/>
      <c r="G38" s="44" t="s">
        <v>239</v>
      </c>
      <c r="H38" s="8"/>
      <c r="I38" s="8"/>
    </row>
    <row r="39" spans="1:9" x14ac:dyDescent="0.25">
      <c r="A39" s="245"/>
      <c r="B39" s="245"/>
      <c r="C39" s="243"/>
      <c r="D39" s="245"/>
      <c r="E39" s="235"/>
      <c r="F39" s="262"/>
      <c r="G39" s="44" t="s">
        <v>240</v>
      </c>
      <c r="H39" s="8"/>
      <c r="I39" s="8"/>
    </row>
    <row r="40" spans="1:9" x14ac:dyDescent="0.25">
      <c r="A40" s="245"/>
      <c r="B40" s="245"/>
      <c r="C40" s="243"/>
      <c r="D40" s="245"/>
      <c r="E40" s="235"/>
      <c r="F40" s="262"/>
      <c r="G40" s="41" t="s">
        <v>226</v>
      </c>
      <c r="H40" s="8"/>
      <c r="I40" s="8"/>
    </row>
    <row r="41" spans="1:9" x14ac:dyDescent="0.25">
      <c r="A41" s="245"/>
      <c r="B41" s="245"/>
      <c r="C41" s="243"/>
      <c r="D41" s="245"/>
      <c r="E41" s="235"/>
      <c r="F41" s="262"/>
      <c r="G41" s="44" t="s">
        <v>227</v>
      </c>
      <c r="H41" s="8"/>
      <c r="I41" s="8"/>
    </row>
    <row r="42" spans="1:9" x14ac:dyDescent="0.25">
      <c r="A42" s="245"/>
      <c r="B42" s="245"/>
      <c r="C42" s="243"/>
      <c r="D42" s="245"/>
      <c r="E42" s="235"/>
      <c r="F42" s="262"/>
      <c r="G42" s="44" t="s">
        <v>228</v>
      </c>
      <c r="H42" s="8"/>
      <c r="I42" s="8"/>
    </row>
    <row r="43" spans="1:9" x14ac:dyDescent="0.25">
      <c r="A43" s="245"/>
      <c r="B43" s="245"/>
      <c r="C43" s="243"/>
      <c r="D43" s="245"/>
      <c r="E43" s="235"/>
      <c r="F43" s="262"/>
      <c r="G43" s="44" t="s">
        <v>229</v>
      </c>
      <c r="H43" s="8"/>
      <c r="I43" s="8"/>
    </row>
    <row r="44" spans="1:9" x14ac:dyDescent="0.25">
      <c r="A44" s="245"/>
      <c r="B44" s="245"/>
      <c r="C44" s="243"/>
      <c r="D44" s="245"/>
      <c r="E44" s="235"/>
      <c r="F44" s="262"/>
      <c r="G44" s="44" t="s">
        <v>230</v>
      </c>
      <c r="H44" s="8"/>
      <c r="I44" s="8"/>
    </row>
    <row r="45" spans="1:9" ht="15.75" thickBot="1" x14ac:dyDescent="0.3">
      <c r="A45" s="245"/>
      <c r="B45" s="245"/>
      <c r="C45" s="243"/>
      <c r="D45" s="245"/>
      <c r="E45" s="235"/>
      <c r="F45" s="262"/>
      <c r="G45" s="54" t="s">
        <v>231</v>
      </c>
      <c r="H45" s="8"/>
      <c r="I45" s="8"/>
    </row>
    <row r="46" spans="1:9" x14ac:dyDescent="0.25">
      <c r="A46" s="244" t="s">
        <v>156</v>
      </c>
      <c r="B46" s="244" t="s">
        <v>154</v>
      </c>
      <c r="C46" s="244" t="s">
        <v>157</v>
      </c>
      <c r="D46" s="242" t="s">
        <v>158</v>
      </c>
      <c r="E46" s="268" t="s">
        <v>185</v>
      </c>
      <c r="F46" s="270" t="s">
        <v>241</v>
      </c>
      <c r="G46" s="48" t="s">
        <v>232</v>
      </c>
      <c r="H46" s="8"/>
      <c r="I46" s="8"/>
    </row>
    <row r="47" spans="1:9" x14ac:dyDescent="0.25">
      <c r="A47" s="245"/>
      <c r="B47" s="245"/>
      <c r="C47" s="245"/>
      <c r="D47" s="243"/>
      <c r="E47" s="269"/>
      <c r="F47" s="271"/>
      <c r="G47" s="48" t="s">
        <v>235</v>
      </c>
      <c r="H47" s="8"/>
      <c r="I47" s="8"/>
    </row>
    <row r="48" spans="1:9" x14ac:dyDescent="0.25">
      <c r="A48" s="245"/>
      <c r="B48" s="245"/>
      <c r="C48" s="245"/>
      <c r="D48" s="243"/>
      <c r="E48" s="269"/>
      <c r="F48" s="271"/>
      <c r="G48" s="44" t="s">
        <v>233</v>
      </c>
      <c r="H48" s="8"/>
      <c r="I48" s="8"/>
    </row>
    <row r="49" spans="1:9" x14ac:dyDescent="0.25">
      <c r="A49" s="245"/>
      <c r="B49" s="245"/>
      <c r="C49" s="245"/>
      <c r="D49" s="243"/>
      <c r="E49" s="269"/>
      <c r="F49" s="271"/>
      <c r="G49" s="44" t="s">
        <v>234</v>
      </c>
      <c r="H49" s="8"/>
      <c r="I49" s="8"/>
    </row>
    <row r="50" spans="1:9" x14ac:dyDescent="0.25">
      <c r="A50" s="245"/>
      <c r="B50" s="245"/>
      <c r="C50" s="245"/>
      <c r="D50" s="243"/>
      <c r="E50" s="269"/>
      <c r="F50" s="271"/>
      <c r="G50" s="41" t="s">
        <v>189</v>
      </c>
      <c r="H50" s="8"/>
      <c r="I50" s="8"/>
    </row>
    <row r="51" spans="1:9" ht="15.75" thickBot="1" x14ac:dyDescent="0.3">
      <c r="A51" s="245"/>
      <c r="B51" s="245"/>
      <c r="C51" s="245"/>
      <c r="D51" s="243"/>
      <c r="E51" s="269"/>
      <c r="F51" s="272"/>
      <c r="G51" s="41" t="s">
        <v>226</v>
      </c>
      <c r="I51" s="8"/>
    </row>
    <row r="52" spans="1:9" x14ac:dyDescent="0.25">
      <c r="A52" s="244" t="s">
        <v>159</v>
      </c>
      <c r="B52" s="244" t="s">
        <v>154</v>
      </c>
      <c r="C52" s="264" t="s">
        <v>160</v>
      </c>
      <c r="D52" s="244" t="s">
        <v>150</v>
      </c>
      <c r="E52" s="234" t="s">
        <v>187</v>
      </c>
      <c r="F52" s="236" t="s">
        <v>246</v>
      </c>
      <c r="G52" s="55" t="s">
        <v>178</v>
      </c>
      <c r="H52" s="8"/>
      <c r="I52" s="8"/>
    </row>
    <row r="53" spans="1:9" x14ac:dyDescent="0.25">
      <c r="A53" s="245"/>
      <c r="B53" s="245"/>
      <c r="C53" s="265"/>
      <c r="D53" s="245"/>
      <c r="E53" s="235"/>
      <c r="F53" s="251"/>
      <c r="G53" s="47" t="s">
        <v>183</v>
      </c>
      <c r="I53" s="8"/>
    </row>
    <row r="54" spans="1:9" x14ac:dyDescent="0.25">
      <c r="A54" s="245"/>
      <c r="B54" s="245"/>
      <c r="C54" s="265"/>
      <c r="D54" s="245"/>
      <c r="E54" s="235"/>
      <c r="F54" s="251"/>
      <c r="G54" s="41" t="s">
        <v>189</v>
      </c>
      <c r="H54" s="8"/>
      <c r="I54" s="8"/>
    </row>
    <row r="55" spans="1:9" ht="15.75" thickBot="1" x14ac:dyDescent="0.3">
      <c r="A55" s="263"/>
      <c r="B55" s="263"/>
      <c r="C55" s="266"/>
      <c r="D55" s="263"/>
      <c r="E55" s="267"/>
      <c r="F55" s="252"/>
      <c r="G55" s="56" t="s">
        <v>226</v>
      </c>
      <c r="I55" s="8"/>
    </row>
  </sheetData>
  <mergeCells count="45">
    <mergeCell ref="F30:F45"/>
    <mergeCell ref="F52:F55"/>
    <mergeCell ref="A52:A55"/>
    <mergeCell ref="B52:B55"/>
    <mergeCell ref="C52:C55"/>
    <mergeCell ref="E52:E55"/>
    <mergeCell ref="E46:E51"/>
    <mergeCell ref="F46:F51"/>
    <mergeCell ref="E30:E45"/>
    <mergeCell ref="A30:A45"/>
    <mergeCell ref="D52:D55"/>
    <mergeCell ref="A46:A51"/>
    <mergeCell ref="B46:B51"/>
    <mergeCell ref="C46:C51"/>
    <mergeCell ref="D46:D51"/>
    <mergeCell ref="B30:B45"/>
    <mergeCell ref="A1:C1"/>
    <mergeCell ref="F25:F29"/>
    <mergeCell ref="G13:G19"/>
    <mergeCell ref="E25:E29"/>
    <mergeCell ref="C25:C29"/>
    <mergeCell ref="D25:D29"/>
    <mergeCell ref="C13:C19"/>
    <mergeCell ref="E3:E6"/>
    <mergeCell ref="G3:G6"/>
    <mergeCell ref="E7:E12"/>
    <mergeCell ref="G7:G12"/>
    <mergeCell ref="C30:C45"/>
    <mergeCell ref="D30:D45"/>
    <mergeCell ref="A3:A29"/>
    <mergeCell ref="B25:B29"/>
    <mergeCell ref="B3:B19"/>
    <mergeCell ref="D3:D6"/>
    <mergeCell ref="D7:D12"/>
    <mergeCell ref="D13:D19"/>
    <mergeCell ref="B20:B24"/>
    <mergeCell ref="C3:C6"/>
    <mergeCell ref="C7:C12"/>
    <mergeCell ref="C20:C24"/>
    <mergeCell ref="D20:D24"/>
    <mergeCell ref="H13:H14"/>
    <mergeCell ref="I13:I14"/>
    <mergeCell ref="E20:E24"/>
    <mergeCell ref="F20:F24"/>
    <mergeCell ref="E13:E19"/>
  </mergeCells>
  <hyperlinks>
    <hyperlink ref="A1" location="ÍndiceTablas!A1" tooltip="Índice Tablas" display="Índice Tablas" xr:uid="{CF439C3D-4769-4964-8012-C3A7736FEB9D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BABF-D9E5-40A8-994C-3601D94C29C4}">
  <sheetPr>
    <tabColor rgb="FFFFFF00"/>
  </sheetPr>
  <dimension ref="A1:P85"/>
  <sheetViews>
    <sheetView topLeftCell="A4" zoomScale="130" zoomScaleNormal="130" workbookViewId="0">
      <selection activeCell="J17" sqref="J17"/>
    </sheetView>
  </sheetViews>
  <sheetFormatPr baseColWidth="10" defaultRowHeight="15" x14ac:dyDescent="0.25"/>
  <cols>
    <col min="1" max="1" width="14.140625" bestFit="1" customWidth="1"/>
    <col min="2" max="2" width="25.28515625" bestFit="1" customWidth="1"/>
    <col min="3" max="3" width="8.140625" customWidth="1"/>
    <col min="4" max="4" width="25" bestFit="1" customWidth="1"/>
    <col min="5" max="5" width="5.140625" customWidth="1"/>
    <col min="6" max="6" width="6.42578125" bestFit="1" customWidth="1"/>
    <col min="7" max="7" width="10.5703125" bestFit="1" customWidth="1"/>
    <col min="8" max="8" width="13.7109375" bestFit="1" customWidth="1"/>
    <col min="16" max="16" width="14.7109375" bestFit="1" customWidth="1"/>
    <col min="17" max="17" width="22" bestFit="1" customWidth="1"/>
  </cols>
  <sheetData>
    <row r="1" spans="1:9" s="80" customFormat="1" x14ac:dyDescent="0.25">
      <c r="A1" s="172" t="s">
        <v>745</v>
      </c>
      <c r="H1" s="79"/>
    </row>
    <row r="2" spans="1:9" ht="24" x14ac:dyDescent="0.25">
      <c r="A2" s="74" t="s">
        <v>208</v>
      </c>
      <c r="B2" s="74" t="s">
        <v>19</v>
      </c>
      <c r="C2" s="27" t="s">
        <v>278</v>
      </c>
      <c r="D2" s="27" t="s">
        <v>32</v>
      </c>
      <c r="E2" s="26" t="s">
        <v>282</v>
      </c>
      <c r="F2" s="26" t="s">
        <v>281</v>
      </c>
      <c r="G2" s="27" t="s">
        <v>559</v>
      </c>
      <c r="H2" s="27" t="s">
        <v>280</v>
      </c>
    </row>
    <row r="3" spans="1:9" x14ac:dyDescent="0.25">
      <c r="A3" s="71" t="s">
        <v>520</v>
      </c>
      <c r="B3" s="75" t="s">
        <v>260</v>
      </c>
      <c r="C3" s="135"/>
      <c r="D3" s="136"/>
      <c r="E3" s="135"/>
      <c r="F3" s="135"/>
      <c r="G3" s="137"/>
      <c r="H3" s="91"/>
    </row>
    <row r="4" spans="1:9" x14ac:dyDescent="0.25">
      <c r="A4" s="71" t="s">
        <v>521</v>
      </c>
      <c r="B4" s="75" t="s">
        <v>261</v>
      </c>
      <c r="C4" s="135"/>
      <c r="D4" s="138"/>
      <c r="E4" s="135"/>
      <c r="F4" s="135"/>
      <c r="G4" s="137"/>
      <c r="H4" s="91"/>
    </row>
    <row r="5" spans="1:9" x14ac:dyDescent="0.25">
      <c r="A5" s="71" t="s">
        <v>294</v>
      </c>
      <c r="B5" s="73" t="s">
        <v>293</v>
      </c>
      <c r="C5" s="139"/>
      <c r="D5" s="140"/>
      <c r="E5" s="139"/>
      <c r="F5" s="139"/>
      <c r="G5" s="141"/>
      <c r="H5" s="92"/>
    </row>
    <row r="6" spans="1:9" ht="23.25" customHeight="1" x14ac:dyDescent="0.25">
      <c r="A6" s="71" t="s">
        <v>295</v>
      </c>
      <c r="B6" s="73" t="s">
        <v>283</v>
      </c>
      <c r="C6" s="139"/>
      <c r="D6" s="140"/>
      <c r="E6" s="139"/>
      <c r="F6" s="139"/>
      <c r="G6" s="141"/>
      <c r="H6" s="92"/>
    </row>
    <row r="7" spans="1:9" x14ac:dyDescent="0.25">
      <c r="A7" s="71" t="s">
        <v>296</v>
      </c>
      <c r="B7" s="73" t="s">
        <v>284</v>
      </c>
      <c r="C7" s="139"/>
      <c r="D7" s="142"/>
      <c r="E7" s="139"/>
      <c r="F7" s="139"/>
      <c r="G7" s="141"/>
      <c r="H7" s="92"/>
    </row>
    <row r="8" spans="1:9" ht="24" x14ac:dyDescent="0.25">
      <c r="A8" s="71" t="s">
        <v>522</v>
      </c>
      <c r="B8" s="75" t="s">
        <v>262</v>
      </c>
      <c r="C8" s="135"/>
      <c r="D8" s="138"/>
      <c r="E8" s="135"/>
      <c r="F8" s="135"/>
      <c r="G8" s="137"/>
      <c r="H8" s="91"/>
    </row>
    <row r="9" spans="1:9" x14ac:dyDescent="0.25">
      <c r="A9" s="71" t="s">
        <v>523</v>
      </c>
      <c r="B9" s="75" t="s">
        <v>263</v>
      </c>
      <c r="C9" s="135"/>
      <c r="D9" s="143"/>
      <c r="E9" s="135"/>
      <c r="F9" s="135"/>
      <c r="G9" s="137"/>
      <c r="H9" s="91"/>
    </row>
    <row r="10" spans="1:9" x14ac:dyDescent="0.25">
      <c r="A10" s="71" t="s">
        <v>292</v>
      </c>
      <c r="B10" s="72" t="s">
        <v>286</v>
      </c>
      <c r="C10" s="139"/>
      <c r="D10" s="142"/>
      <c r="E10" s="139"/>
      <c r="F10" s="139"/>
      <c r="G10" s="141"/>
      <c r="H10" s="92"/>
    </row>
    <row r="11" spans="1:9" s="80" customFormat="1" x14ac:dyDescent="0.25">
      <c r="A11" s="71" t="s">
        <v>468</v>
      </c>
      <c r="B11" s="76" t="s">
        <v>467</v>
      </c>
      <c r="C11" s="144"/>
      <c r="D11" s="145"/>
      <c r="E11" s="144"/>
      <c r="F11" s="144"/>
      <c r="G11" s="146"/>
      <c r="H11" s="70"/>
    </row>
    <row r="12" spans="1:9" s="80" customFormat="1" x14ac:dyDescent="0.25">
      <c r="A12" s="71" t="s">
        <v>482</v>
      </c>
      <c r="B12" s="76" t="s">
        <v>477</v>
      </c>
      <c r="C12" s="144"/>
      <c r="D12" s="147"/>
      <c r="E12" s="144"/>
      <c r="F12" s="144"/>
      <c r="G12" s="146"/>
      <c r="H12" s="12"/>
    </row>
    <row r="13" spans="1:9" s="80" customFormat="1" x14ac:dyDescent="0.25">
      <c r="A13" s="71" t="s">
        <v>483</v>
      </c>
      <c r="B13" s="76" t="s">
        <v>478</v>
      </c>
      <c r="C13" s="144"/>
      <c r="D13" s="147"/>
      <c r="E13" s="144"/>
      <c r="F13" s="144"/>
      <c r="G13" s="146"/>
      <c r="H13" s="12"/>
      <c r="I13"/>
    </row>
    <row r="14" spans="1:9" s="80" customFormat="1" x14ac:dyDescent="0.25">
      <c r="A14" s="71" t="s">
        <v>484</v>
      </c>
      <c r="B14" s="76" t="s">
        <v>284</v>
      </c>
      <c r="C14" s="144"/>
      <c r="D14" s="147"/>
      <c r="E14" s="144"/>
      <c r="F14" s="144"/>
      <c r="G14" s="146"/>
      <c r="H14" s="12"/>
      <c r="I14"/>
    </row>
    <row r="15" spans="1:9" x14ac:dyDescent="0.25">
      <c r="A15" s="71" t="s">
        <v>470</v>
      </c>
      <c r="B15" s="76" t="s">
        <v>469</v>
      </c>
      <c r="C15" s="148"/>
      <c r="D15" s="149"/>
      <c r="E15" s="148"/>
      <c r="F15" s="148"/>
      <c r="G15" s="148"/>
      <c r="H15" s="77"/>
      <c r="I15" s="80"/>
    </row>
    <row r="16" spans="1:9" s="80" customFormat="1" x14ac:dyDescent="0.25">
      <c r="A16" s="71" t="s">
        <v>485</v>
      </c>
      <c r="B16" s="76" t="s">
        <v>479</v>
      </c>
      <c r="C16" s="144"/>
      <c r="D16" s="147"/>
      <c r="E16" s="144"/>
      <c r="F16" s="144"/>
      <c r="G16" s="146"/>
      <c r="H16" s="70"/>
    </row>
    <row r="17" spans="1:16" x14ac:dyDescent="0.25">
      <c r="A17" s="71" t="s">
        <v>486</v>
      </c>
      <c r="B17" s="76" t="s">
        <v>480</v>
      </c>
      <c r="C17" s="144"/>
      <c r="D17" s="147"/>
      <c r="E17" s="144"/>
      <c r="F17" s="144"/>
      <c r="G17" s="146"/>
      <c r="H17" s="70"/>
      <c r="I17" s="80"/>
    </row>
    <row r="18" spans="1:16" x14ac:dyDescent="0.25">
      <c r="A18" s="71" t="s">
        <v>487</v>
      </c>
      <c r="B18" s="76" t="s">
        <v>481</v>
      </c>
      <c r="C18" s="144"/>
      <c r="D18" s="147"/>
      <c r="E18" s="144"/>
      <c r="F18" s="144"/>
      <c r="G18" s="146"/>
      <c r="H18" s="12"/>
      <c r="I18" s="80"/>
    </row>
    <row r="19" spans="1:16" x14ac:dyDescent="0.25">
      <c r="A19" s="71" t="s">
        <v>488</v>
      </c>
      <c r="B19" s="76" t="s">
        <v>284</v>
      </c>
      <c r="C19" s="144"/>
      <c r="D19" s="145"/>
      <c r="E19" s="144"/>
      <c r="F19" s="144"/>
      <c r="G19" s="146"/>
      <c r="H19" s="12"/>
      <c r="I19" s="80"/>
      <c r="P19" s="78"/>
    </row>
    <row r="20" spans="1:16" x14ac:dyDescent="0.25">
      <c r="A20" s="71" t="s">
        <v>471</v>
      </c>
      <c r="B20" s="76" t="s">
        <v>472</v>
      </c>
      <c r="C20" s="144"/>
      <c r="D20" s="147"/>
      <c r="E20" s="144"/>
      <c r="F20" s="144"/>
      <c r="G20" s="150"/>
      <c r="H20" s="77"/>
    </row>
    <row r="21" spans="1:16" x14ac:dyDescent="0.25">
      <c r="A21" s="71" t="s">
        <v>475</v>
      </c>
      <c r="B21" s="76" t="s">
        <v>473</v>
      </c>
      <c r="C21" s="148"/>
      <c r="D21" s="149"/>
      <c r="E21" s="148"/>
      <c r="F21" s="148"/>
      <c r="G21" s="148"/>
      <c r="H21" s="77"/>
    </row>
    <row r="22" spans="1:16" x14ac:dyDescent="0.25">
      <c r="A22" s="71" t="s">
        <v>512</v>
      </c>
      <c r="B22" s="76" t="s">
        <v>489</v>
      </c>
      <c r="C22" s="144"/>
      <c r="D22" s="147"/>
      <c r="E22" s="144"/>
      <c r="F22" s="144"/>
      <c r="G22" s="146"/>
      <c r="H22" s="12"/>
    </row>
    <row r="23" spans="1:16" x14ac:dyDescent="0.25">
      <c r="A23" s="71" t="s">
        <v>490</v>
      </c>
      <c r="B23" s="76" t="s">
        <v>491</v>
      </c>
      <c r="C23" s="144"/>
      <c r="D23" s="147"/>
      <c r="E23" s="144"/>
      <c r="F23" s="144"/>
      <c r="G23" s="146"/>
      <c r="H23" s="12"/>
    </row>
    <row r="24" spans="1:16" x14ac:dyDescent="0.25">
      <c r="A24" s="71" t="s">
        <v>492</v>
      </c>
      <c r="B24" s="76" t="s">
        <v>493</v>
      </c>
      <c r="C24" s="144"/>
      <c r="D24" s="147"/>
      <c r="E24" s="144"/>
      <c r="F24" s="144"/>
      <c r="G24" s="146"/>
      <c r="H24" s="12"/>
    </row>
    <row r="25" spans="1:16" x14ac:dyDescent="0.25">
      <c r="A25" s="71" t="s">
        <v>494</v>
      </c>
      <c r="B25" s="76" t="s">
        <v>495</v>
      </c>
      <c r="C25" s="144"/>
      <c r="D25" s="147"/>
      <c r="E25" s="144"/>
      <c r="F25" s="144"/>
      <c r="G25" s="146"/>
      <c r="H25" s="12"/>
    </row>
    <row r="26" spans="1:16" x14ac:dyDescent="0.25">
      <c r="A26" s="71" t="s">
        <v>496</v>
      </c>
      <c r="B26" s="76" t="s">
        <v>497</v>
      </c>
      <c r="C26" s="144"/>
      <c r="D26" s="147"/>
      <c r="E26" s="144"/>
      <c r="F26" s="144"/>
      <c r="G26" s="146"/>
      <c r="H26" s="12"/>
    </row>
    <row r="27" spans="1:16" x14ac:dyDescent="0.25">
      <c r="A27" s="71" t="s">
        <v>498</v>
      </c>
      <c r="B27" s="76" t="s">
        <v>499</v>
      </c>
      <c r="C27" s="144"/>
      <c r="D27" s="147"/>
      <c r="E27" s="144"/>
      <c r="F27" s="144"/>
      <c r="G27" s="146"/>
      <c r="H27" s="12"/>
    </row>
    <row r="28" spans="1:16" x14ac:dyDescent="0.25">
      <c r="A28" s="71" t="s">
        <v>500</v>
      </c>
      <c r="B28" s="76" t="s">
        <v>501</v>
      </c>
      <c r="C28" s="144"/>
      <c r="D28" s="147"/>
      <c r="E28" s="144"/>
      <c r="F28" s="144"/>
      <c r="G28" s="146"/>
      <c r="H28" s="12"/>
    </row>
    <row r="29" spans="1:16" x14ac:dyDescent="0.25">
      <c r="A29" s="71" t="s">
        <v>502</v>
      </c>
      <c r="B29" s="76" t="s">
        <v>503</v>
      </c>
      <c r="C29" s="144"/>
      <c r="D29" s="147"/>
      <c r="E29" s="144"/>
      <c r="F29" s="144"/>
      <c r="G29" s="146"/>
      <c r="H29" s="12"/>
    </row>
    <row r="30" spans="1:16" ht="24.75" x14ac:dyDescent="0.25">
      <c r="A30" s="71" t="s">
        <v>504</v>
      </c>
      <c r="B30" s="76" t="s">
        <v>558</v>
      </c>
      <c r="C30" s="144"/>
      <c r="D30" s="147"/>
      <c r="E30" s="144"/>
      <c r="F30" s="144"/>
      <c r="G30" s="146"/>
      <c r="H30" s="12"/>
    </row>
    <row r="31" spans="1:16" x14ac:dyDescent="0.25">
      <c r="A31" s="71" t="s">
        <v>505</v>
      </c>
      <c r="B31" s="76" t="s">
        <v>506</v>
      </c>
      <c r="C31" s="144"/>
      <c r="D31" s="147"/>
      <c r="E31" s="144"/>
      <c r="F31" s="144"/>
      <c r="G31" s="146"/>
      <c r="H31" s="12"/>
    </row>
    <row r="32" spans="1:16" ht="24.75" x14ac:dyDescent="0.25">
      <c r="A32" s="71" t="s">
        <v>507</v>
      </c>
      <c r="B32" s="76" t="s">
        <v>508</v>
      </c>
      <c r="C32" s="144"/>
      <c r="D32" s="147"/>
      <c r="E32" s="144"/>
      <c r="F32" s="144"/>
      <c r="G32" s="146"/>
      <c r="H32" s="12"/>
    </row>
    <row r="33" spans="1:8" x14ac:dyDescent="0.25">
      <c r="A33" s="71" t="s">
        <v>509</v>
      </c>
      <c r="B33" s="76" t="s">
        <v>510</v>
      </c>
      <c r="C33" s="144"/>
      <c r="D33" s="147"/>
      <c r="E33" s="144"/>
      <c r="F33" s="144"/>
      <c r="G33" s="146"/>
      <c r="H33" s="12"/>
    </row>
    <row r="34" spans="1:8" x14ac:dyDescent="0.25">
      <c r="A34" s="71" t="s">
        <v>524</v>
      </c>
      <c r="B34" s="76" t="s">
        <v>511</v>
      </c>
      <c r="C34" s="144"/>
      <c r="D34" s="151"/>
      <c r="E34" s="152"/>
      <c r="F34" s="152"/>
      <c r="G34" s="152"/>
      <c r="H34" s="12"/>
    </row>
    <row r="35" spans="1:8" x14ac:dyDescent="0.25">
      <c r="A35" s="71" t="s">
        <v>476</v>
      </c>
      <c r="B35" s="76" t="s">
        <v>474</v>
      </c>
      <c r="C35" s="144"/>
      <c r="D35" s="149"/>
      <c r="E35" s="148"/>
      <c r="F35" s="148"/>
      <c r="G35" s="148"/>
      <c r="H35" s="77"/>
    </row>
    <row r="36" spans="1:8" x14ac:dyDescent="0.25">
      <c r="A36" s="71" t="s">
        <v>516</v>
      </c>
      <c r="B36" s="76" t="s">
        <v>513</v>
      </c>
      <c r="C36" s="144"/>
      <c r="D36" s="147"/>
      <c r="E36" s="144"/>
      <c r="F36" s="144"/>
      <c r="G36" s="146"/>
      <c r="H36" s="12"/>
    </row>
    <row r="37" spans="1:8" x14ac:dyDescent="0.25">
      <c r="A37" s="71" t="s">
        <v>514</v>
      </c>
      <c r="B37" s="76" t="s">
        <v>515</v>
      </c>
      <c r="C37" s="144"/>
      <c r="D37" s="147"/>
      <c r="E37" s="144"/>
      <c r="F37" s="144"/>
      <c r="G37" s="146"/>
      <c r="H37" s="12"/>
    </row>
    <row r="38" spans="1:8" x14ac:dyDescent="0.25">
      <c r="A38" s="71" t="s">
        <v>297</v>
      </c>
      <c r="B38" s="72" t="s">
        <v>287</v>
      </c>
      <c r="C38" s="153"/>
      <c r="D38" s="154"/>
      <c r="E38" s="153"/>
      <c r="F38" s="153"/>
      <c r="G38" s="153"/>
      <c r="H38" s="92"/>
    </row>
    <row r="39" spans="1:8" x14ac:dyDescent="0.25">
      <c r="A39" s="71" t="s">
        <v>525</v>
      </c>
      <c r="B39" s="76" t="s">
        <v>467</v>
      </c>
      <c r="C39" s="144"/>
      <c r="D39" s="147"/>
      <c r="E39" s="144"/>
      <c r="F39" s="144"/>
      <c r="G39" s="146"/>
      <c r="H39" s="70"/>
    </row>
    <row r="40" spans="1:8" x14ac:dyDescent="0.25">
      <c r="A40" s="71" t="s">
        <v>526</v>
      </c>
      <c r="B40" s="76" t="s">
        <v>477</v>
      </c>
      <c r="C40" s="144"/>
      <c r="D40" s="147"/>
      <c r="E40" s="144"/>
      <c r="F40" s="144"/>
      <c r="G40" s="146"/>
      <c r="H40" s="70"/>
    </row>
    <row r="41" spans="1:8" x14ac:dyDescent="0.25">
      <c r="A41" s="71" t="s">
        <v>527</v>
      </c>
      <c r="B41" s="76" t="s">
        <v>517</v>
      </c>
      <c r="C41" s="144"/>
      <c r="D41" s="147"/>
      <c r="E41" s="144"/>
      <c r="F41" s="144"/>
      <c r="G41" s="146"/>
      <c r="H41" s="70"/>
    </row>
    <row r="42" spans="1:8" x14ac:dyDescent="0.25">
      <c r="A42" s="71" t="s">
        <v>528</v>
      </c>
      <c r="B42" s="76" t="s">
        <v>284</v>
      </c>
      <c r="C42" s="144"/>
      <c r="D42" s="147"/>
      <c r="E42" s="144"/>
      <c r="F42" s="144"/>
      <c r="G42" s="146"/>
      <c r="H42" s="70"/>
    </row>
    <row r="43" spans="1:8" x14ac:dyDescent="0.25">
      <c r="A43" s="71" t="s">
        <v>529</v>
      </c>
      <c r="B43" s="76" t="s">
        <v>469</v>
      </c>
      <c r="C43" s="144"/>
      <c r="D43" s="147"/>
      <c r="E43" s="144"/>
      <c r="F43" s="144"/>
      <c r="G43" s="146"/>
      <c r="H43" s="70"/>
    </row>
    <row r="44" spans="1:8" x14ac:dyDescent="0.25">
      <c r="A44" s="71" t="s">
        <v>530</v>
      </c>
      <c r="B44" s="76" t="s">
        <v>479</v>
      </c>
      <c r="C44" s="144"/>
      <c r="D44" s="147"/>
      <c r="E44" s="144"/>
      <c r="F44" s="144"/>
      <c r="G44" s="146"/>
      <c r="H44" s="70"/>
    </row>
    <row r="45" spans="1:8" x14ac:dyDescent="0.25">
      <c r="A45" s="71" t="s">
        <v>531</v>
      </c>
      <c r="B45" s="76" t="s">
        <v>518</v>
      </c>
      <c r="C45" s="144"/>
      <c r="D45" s="147"/>
      <c r="E45" s="144"/>
      <c r="F45" s="144"/>
      <c r="G45" s="146"/>
      <c r="H45" s="70"/>
    </row>
    <row r="46" spans="1:8" x14ac:dyDescent="0.25">
      <c r="A46" s="71" t="s">
        <v>532</v>
      </c>
      <c r="B46" s="76" t="s">
        <v>481</v>
      </c>
      <c r="C46" s="144"/>
      <c r="D46" s="147"/>
      <c r="E46" s="144"/>
      <c r="F46" s="144"/>
      <c r="G46" s="146"/>
      <c r="H46" s="70"/>
    </row>
    <row r="47" spans="1:8" x14ac:dyDescent="0.25">
      <c r="A47" s="71" t="s">
        <v>533</v>
      </c>
      <c r="B47" s="76" t="s">
        <v>517</v>
      </c>
      <c r="C47" s="144"/>
      <c r="D47" s="147"/>
      <c r="E47" s="144"/>
      <c r="F47" s="144"/>
      <c r="G47" s="146"/>
      <c r="H47" s="70"/>
    </row>
    <row r="48" spans="1:8" x14ac:dyDescent="0.25">
      <c r="A48" s="71" t="s">
        <v>534</v>
      </c>
      <c r="B48" s="76" t="s">
        <v>284</v>
      </c>
      <c r="C48" s="144"/>
      <c r="D48" s="145"/>
      <c r="E48" s="144"/>
      <c r="F48" s="144"/>
      <c r="G48" s="146"/>
      <c r="H48" s="70"/>
    </row>
    <row r="49" spans="1:8" x14ac:dyDescent="0.25">
      <c r="A49" s="71" t="s">
        <v>535</v>
      </c>
      <c r="B49" s="76" t="s">
        <v>519</v>
      </c>
      <c r="C49" s="144"/>
      <c r="D49" s="145"/>
      <c r="E49" s="144"/>
      <c r="F49" s="144"/>
      <c r="G49" s="146"/>
      <c r="H49" s="70"/>
    </row>
    <row r="50" spans="1:8" x14ac:dyDescent="0.25">
      <c r="A50" s="71" t="s">
        <v>298</v>
      </c>
      <c r="B50" s="72" t="s">
        <v>288</v>
      </c>
      <c r="C50" s="139"/>
      <c r="D50" s="154"/>
      <c r="E50" s="153"/>
      <c r="F50" s="153"/>
      <c r="G50" s="153"/>
      <c r="H50" s="92"/>
    </row>
    <row r="51" spans="1:8" x14ac:dyDescent="0.25">
      <c r="A51" s="71" t="s">
        <v>299</v>
      </c>
      <c r="B51" s="72" t="s">
        <v>289</v>
      </c>
      <c r="C51" s="139"/>
      <c r="D51" s="155"/>
      <c r="E51" s="139"/>
      <c r="F51" s="139"/>
      <c r="G51" s="141"/>
      <c r="H51" s="92"/>
    </row>
    <row r="52" spans="1:8" x14ac:dyDescent="0.25">
      <c r="A52" s="71" t="s">
        <v>300</v>
      </c>
      <c r="B52" s="72" t="s">
        <v>290</v>
      </c>
      <c r="C52" s="139"/>
      <c r="D52" s="155"/>
      <c r="E52" s="139"/>
      <c r="F52" s="139"/>
      <c r="G52" s="141"/>
      <c r="H52" s="92"/>
    </row>
    <row r="53" spans="1:8" ht="24.75" x14ac:dyDescent="0.25">
      <c r="A53" s="71" t="s">
        <v>301</v>
      </c>
      <c r="B53" s="72" t="s">
        <v>291</v>
      </c>
      <c r="C53" s="139"/>
      <c r="D53" s="155"/>
      <c r="E53" s="139"/>
      <c r="F53" s="139"/>
      <c r="G53" s="141"/>
      <c r="H53" s="92"/>
    </row>
    <row r="54" spans="1:8" x14ac:dyDescent="0.25">
      <c r="A54" s="71" t="s">
        <v>552</v>
      </c>
      <c r="B54" s="76" t="s">
        <v>547</v>
      </c>
      <c r="C54" s="144"/>
      <c r="D54" s="145"/>
      <c r="E54" s="144"/>
      <c r="F54" s="144"/>
      <c r="G54" s="146"/>
      <c r="H54" s="70"/>
    </row>
    <row r="55" spans="1:8" x14ac:dyDescent="0.25">
      <c r="A55" s="71" t="s">
        <v>553</v>
      </c>
      <c r="B55" s="76" t="s">
        <v>548</v>
      </c>
      <c r="C55" s="144"/>
      <c r="D55" s="147"/>
      <c r="E55" s="144"/>
      <c r="F55" s="144"/>
      <c r="G55" s="146"/>
      <c r="H55" s="70"/>
    </row>
    <row r="56" spans="1:8" x14ac:dyDescent="0.25">
      <c r="A56" s="71" t="s">
        <v>554</v>
      </c>
      <c r="B56" s="76" t="s">
        <v>549</v>
      </c>
      <c r="C56" s="144"/>
      <c r="D56" s="147"/>
      <c r="E56" s="144"/>
      <c r="F56" s="144"/>
      <c r="G56" s="146"/>
      <c r="H56" s="70"/>
    </row>
    <row r="57" spans="1:8" x14ac:dyDescent="0.25">
      <c r="A57" s="71" t="s">
        <v>555</v>
      </c>
      <c r="B57" s="76" t="s">
        <v>550</v>
      </c>
      <c r="C57" s="144"/>
      <c r="D57" s="156"/>
      <c r="E57" s="144"/>
      <c r="F57" s="144"/>
      <c r="G57" s="146"/>
      <c r="H57" s="70"/>
    </row>
    <row r="58" spans="1:8" x14ac:dyDescent="0.25">
      <c r="A58" s="71" t="s">
        <v>556</v>
      </c>
      <c r="B58" s="76" t="s">
        <v>551</v>
      </c>
      <c r="C58" s="144"/>
      <c r="D58" s="156"/>
      <c r="E58" s="144"/>
      <c r="F58" s="144"/>
      <c r="G58" s="146"/>
      <c r="H58" s="70"/>
    </row>
    <row r="59" spans="1:8" x14ac:dyDescent="0.25">
      <c r="A59" s="71" t="s">
        <v>557</v>
      </c>
      <c r="B59" s="76" t="s">
        <v>284</v>
      </c>
      <c r="C59" s="144"/>
      <c r="D59" s="156"/>
      <c r="E59" s="144"/>
      <c r="F59" s="144"/>
      <c r="G59" s="146"/>
      <c r="H59" s="70"/>
    </row>
    <row r="60" spans="1:8" x14ac:dyDescent="0.25">
      <c r="A60" s="71" t="s">
        <v>536</v>
      </c>
      <c r="B60" s="75" t="s">
        <v>264</v>
      </c>
      <c r="C60" s="135"/>
      <c r="D60" s="136"/>
      <c r="E60" s="135"/>
      <c r="F60" s="135"/>
      <c r="G60" s="137"/>
      <c r="H60" s="91"/>
    </row>
    <row r="61" spans="1:8" ht="24" x14ac:dyDescent="0.25">
      <c r="A61" s="71" t="s">
        <v>537</v>
      </c>
      <c r="B61" s="75" t="s">
        <v>265</v>
      </c>
      <c r="C61" s="135"/>
      <c r="D61" s="136"/>
      <c r="E61" s="135"/>
      <c r="F61" s="135"/>
      <c r="G61" s="137"/>
      <c r="H61" s="91"/>
    </row>
    <row r="62" spans="1:8" x14ac:dyDescent="0.25">
      <c r="A62" s="71" t="s">
        <v>538</v>
      </c>
      <c r="B62" s="75" t="s">
        <v>266</v>
      </c>
      <c r="C62" s="135"/>
      <c r="D62" s="157"/>
      <c r="E62" s="135"/>
      <c r="F62" s="135"/>
      <c r="G62" s="137"/>
      <c r="H62" s="91"/>
    </row>
    <row r="63" spans="1:8" x14ac:dyDescent="0.25">
      <c r="A63" s="71" t="s">
        <v>539</v>
      </c>
      <c r="B63" s="75" t="s">
        <v>267</v>
      </c>
      <c r="C63" s="135"/>
      <c r="D63" s="157"/>
      <c r="E63" s="135"/>
      <c r="F63" s="135"/>
      <c r="G63" s="137"/>
      <c r="H63" s="91"/>
    </row>
    <row r="64" spans="1:8" x14ac:dyDescent="0.25">
      <c r="A64" s="71" t="s">
        <v>540</v>
      </c>
      <c r="B64" s="75" t="s">
        <v>268</v>
      </c>
      <c r="C64" s="135"/>
      <c r="D64" s="157"/>
      <c r="E64" s="135"/>
      <c r="F64" s="135"/>
      <c r="G64" s="137"/>
      <c r="H64" s="91"/>
    </row>
    <row r="65" spans="1:8" x14ac:dyDescent="0.25">
      <c r="A65" s="71" t="s">
        <v>541</v>
      </c>
      <c r="B65" s="75" t="s">
        <v>269</v>
      </c>
      <c r="C65" s="135"/>
      <c r="D65" s="157"/>
      <c r="E65" s="135"/>
      <c r="F65" s="135"/>
      <c r="G65" s="137"/>
      <c r="H65" s="91"/>
    </row>
    <row r="66" spans="1:8" x14ac:dyDescent="0.25">
      <c r="A66" s="71" t="s">
        <v>542</v>
      </c>
      <c r="B66" s="75" t="s">
        <v>270</v>
      </c>
      <c r="C66" s="135"/>
      <c r="D66" s="157"/>
      <c r="E66" s="135"/>
      <c r="F66" s="135"/>
      <c r="G66" s="137"/>
      <c r="H66" s="91"/>
    </row>
    <row r="67" spans="1:8" x14ac:dyDescent="0.25">
      <c r="A67" s="71" t="s">
        <v>543</v>
      </c>
      <c r="B67" s="75" t="s">
        <v>271</v>
      </c>
      <c r="C67" s="135"/>
      <c r="D67" s="157"/>
      <c r="E67" s="135"/>
      <c r="F67" s="135"/>
      <c r="G67" s="137"/>
      <c r="H67" s="20"/>
    </row>
    <row r="68" spans="1:8" ht="24" x14ac:dyDescent="0.25">
      <c r="A68" s="71" t="s">
        <v>544</v>
      </c>
      <c r="B68" s="75" t="s">
        <v>272</v>
      </c>
      <c r="C68" s="135"/>
      <c r="D68" s="157"/>
      <c r="E68" s="137"/>
      <c r="F68" s="137"/>
      <c r="G68" s="137"/>
      <c r="H68" s="20"/>
    </row>
    <row r="69" spans="1:8" x14ac:dyDescent="0.25">
      <c r="A69" s="71" t="s">
        <v>545</v>
      </c>
      <c r="B69" s="75" t="s">
        <v>273</v>
      </c>
      <c r="C69" s="135"/>
      <c r="D69" s="157"/>
      <c r="E69" s="137"/>
      <c r="F69" s="137"/>
      <c r="G69" s="137"/>
      <c r="H69" s="20"/>
    </row>
    <row r="70" spans="1:8" ht="24" x14ac:dyDescent="0.25">
      <c r="A70" s="71" t="s">
        <v>546</v>
      </c>
      <c r="B70" s="75" t="s">
        <v>274</v>
      </c>
      <c r="C70" s="135"/>
      <c r="D70" s="157"/>
      <c r="E70" s="137"/>
      <c r="F70" s="137"/>
      <c r="G70" s="137"/>
      <c r="H70" s="20"/>
    </row>
    <row r="74" spans="1:8" x14ac:dyDescent="0.25">
      <c r="H74" s="79"/>
    </row>
    <row r="75" spans="1:8" x14ac:dyDescent="0.25">
      <c r="H75" s="79"/>
    </row>
    <row r="76" spans="1:8" x14ac:dyDescent="0.25">
      <c r="H76" s="79"/>
    </row>
    <row r="77" spans="1:8" x14ac:dyDescent="0.25">
      <c r="H77" s="79"/>
    </row>
    <row r="78" spans="1:8" x14ac:dyDescent="0.25">
      <c r="E78" s="79"/>
      <c r="F78" s="79"/>
      <c r="G78" s="79"/>
      <c r="H78" s="79"/>
    </row>
    <row r="79" spans="1:8" x14ac:dyDescent="0.25">
      <c r="E79" s="79"/>
      <c r="F79" s="79"/>
      <c r="G79" s="79"/>
      <c r="H79" s="79"/>
    </row>
    <row r="80" spans="1:8" x14ac:dyDescent="0.25">
      <c r="E80" s="79"/>
      <c r="F80" s="79"/>
      <c r="G80" s="79"/>
      <c r="H80" s="79"/>
    </row>
    <row r="81" spans="5:8" x14ac:dyDescent="0.25">
      <c r="E81" s="79"/>
      <c r="F81" s="79"/>
      <c r="G81" s="79"/>
      <c r="H81" s="79"/>
    </row>
    <row r="82" spans="5:8" x14ac:dyDescent="0.25">
      <c r="E82" s="79"/>
      <c r="F82" s="79"/>
      <c r="G82" s="79"/>
    </row>
    <row r="83" spans="5:8" x14ac:dyDescent="0.25">
      <c r="E83" s="79"/>
      <c r="F83" s="79"/>
      <c r="G83" s="79"/>
    </row>
    <row r="84" spans="5:8" x14ac:dyDescent="0.25">
      <c r="E84" s="79"/>
      <c r="F84" s="79"/>
      <c r="G84" s="79"/>
    </row>
    <row r="85" spans="5:8" x14ac:dyDescent="0.25">
      <c r="E85" s="79"/>
      <c r="F85" s="79"/>
      <c r="G85" s="79"/>
    </row>
  </sheetData>
  <phoneticPr fontId="13" type="noConversion"/>
  <hyperlinks>
    <hyperlink ref="A1" location="ÍndiceTablas!A1" tooltip="Índice Tablas" display="Índice Tablas" xr:uid="{BD3C1AE2-6298-4919-9DDC-C8183FE73A33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FAC9-AE12-4775-9802-5F895AAD5531}">
  <sheetPr>
    <tabColor rgb="FFFFFF00"/>
  </sheetPr>
  <dimension ref="A1:CT91"/>
  <sheetViews>
    <sheetView topLeftCell="B7" zoomScale="160" zoomScaleNormal="160" workbookViewId="0">
      <selection activeCell="X52" sqref="X52"/>
    </sheetView>
  </sheetViews>
  <sheetFormatPr baseColWidth="10" defaultRowHeight="9" x14ac:dyDescent="0.15"/>
  <cols>
    <col min="1" max="1" width="10.42578125" style="98" bestFit="1" customWidth="1"/>
    <col min="2" max="2" width="15.28515625" style="114" customWidth="1"/>
    <col min="3" max="25" width="2.5703125" style="98" bestFit="1" customWidth="1"/>
    <col min="26" max="98" width="2.7109375" style="98" bestFit="1" customWidth="1"/>
    <col min="99" max="16384" width="11.42578125" style="98"/>
  </cols>
  <sheetData>
    <row r="1" spans="1:98" ht="15" x14ac:dyDescent="0.25">
      <c r="A1" s="172" t="s">
        <v>745</v>
      </c>
      <c r="AN1" s="116"/>
    </row>
    <row r="2" spans="1:98" ht="102.75" customHeight="1" x14ac:dyDescent="0.15">
      <c r="A2" s="96"/>
      <c r="B2" s="97"/>
      <c r="C2" s="273" t="s">
        <v>302</v>
      </c>
      <c r="D2" s="273"/>
      <c r="E2" s="273"/>
      <c r="F2" s="273" t="s">
        <v>306</v>
      </c>
      <c r="G2" s="273"/>
      <c r="H2" s="273"/>
      <c r="I2" s="273" t="s">
        <v>310</v>
      </c>
      <c r="J2" s="273"/>
      <c r="K2" s="273"/>
      <c r="L2" s="273"/>
      <c r="M2" s="273"/>
      <c r="N2" s="273" t="s">
        <v>316</v>
      </c>
      <c r="O2" s="273"/>
      <c r="P2" s="273" t="s">
        <v>319</v>
      </c>
      <c r="Q2" s="273"/>
      <c r="R2" s="273"/>
      <c r="S2" s="273" t="s">
        <v>323</v>
      </c>
      <c r="T2" s="273"/>
      <c r="U2" s="273"/>
      <c r="V2" s="273"/>
      <c r="W2" s="273" t="s">
        <v>328</v>
      </c>
      <c r="X2" s="273"/>
      <c r="Y2" s="273"/>
      <c r="Z2" s="274" t="s">
        <v>332</v>
      </c>
      <c r="AA2" s="274" t="s">
        <v>333</v>
      </c>
      <c r="AB2" s="274" t="s">
        <v>334</v>
      </c>
      <c r="AC2" s="274" t="s">
        <v>335</v>
      </c>
      <c r="AD2" s="274" t="s">
        <v>336</v>
      </c>
      <c r="AE2" s="274" t="s">
        <v>337</v>
      </c>
      <c r="AF2" s="274" t="s">
        <v>338</v>
      </c>
      <c r="AG2" s="274" t="s">
        <v>339</v>
      </c>
      <c r="AH2" s="274" t="s">
        <v>340</v>
      </c>
      <c r="AI2" s="274" t="s">
        <v>341</v>
      </c>
      <c r="AJ2" s="274" t="s">
        <v>342</v>
      </c>
      <c r="AK2" s="274" t="s">
        <v>343</v>
      </c>
      <c r="AL2" s="274" t="s">
        <v>344</v>
      </c>
      <c r="AM2" s="274" t="s">
        <v>345</v>
      </c>
      <c r="AN2" s="274" t="s">
        <v>346</v>
      </c>
      <c r="AO2" s="274" t="s">
        <v>347</v>
      </c>
      <c r="AP2" s="274" t="s">
        <v>348</v>
      </c>
      <c r="AQ2" s="274" t="s">
        <v>349</v>
      </c>
      <c r="AR2" s="274" t="s">
        <v>350</v>
      </c>
      <c r="AS2" s="274" t="s">
        <v>351</v>
      </c>
      <c r="AT2" s="274" t="s">
        <v>352</v>
      </c>
      <c r="AU2" s="274" t="s">
        <v>353</v>
      </c>
      <c r="AV2" s="274" t="s">
        <v>354</v>
      </c>
      <c r="AW2" s="274" t="s">
        <v>355</v>
      </c>
      <c r="AX2" s="274" t="s">
        <v>356</v>
      </c>
      <c r="AY2" s="274" t="s">
        <v>357</v>
      </c>
      <c r="AZ2" s="274" t="s">
        <v>358</v>
      </c>
      <c r="BA2" s="274" t="s">
        <v>359</v>
      </c>
      <c r="BB2" s="274" t="s">
        <v>360</v>
      </c>
      <c r="BC2" s="274" t="s">
        <v>361</v>
      </c>
      <c r="BD2" s="274" t="s">
        <v>362</v>
      </c>
      <c r="BE2" s="274" t="s">
        <v>363</v>
      </c>
      <c r="BF2" s="274" t="s">
        <v>364</v>
      </c>
      <c r="BG2" s="274" t="s">
        <v>365</v>
      </c>
      <c r="BH2" s="274" t="s">
        <v>366</v>
      </c>
      <c r="BI2" s="274" t="s">
        <v>367</v>
      </c>
      <c r="BJ2" s="274" t="s">
        <v>368</v>
      </c>
      <c r="BK2" s="274" t="s">
        <v>369</v>
      </c>
      <c r="BL2" s="274" t="s">
        <v>370</v>
      </c>
      <c r="BM2" s="274" t="s">
        <v>371</v>
      </c>
      <c r="BN2" s="274" t="s">
        <v>372</v>
      </c>
      <c r="BO2" s="274" t="s">
        <v>373</v>
      </c>
      <c r="BP2" s="274" t="s">
        <v>374</v>
      </c>
      <c r="BQ2" s="274" t="s">
        <v>375</v>
      </c>
      <c r="BR2" s="274" t="s">
        <v>376</v>
      </c>
      <c r="BS2" s="274" t="s">
        <v>377</v>
      </c>
      <c r="BT2" s="274" t="s">
        <v>378</v>
      </c>
      <c r="BU2" s="274" t="s">
        <v>379</v>
      </c>
      <c r="BV2" s="274" t="s">
        <v>380</v>
      </c>
      <c r="BW2" s="274" t="s">
        <v>381</v>
      </c>
      <c r="BX2" s="274" t="s">
        <v>382</v>
      </c>
      <c r="BY2" s="274" t="s">
        <v>383</v>
      </c>
      <c r="BZ2" s="274" t="s">
        <v>384</v>
      </c>
      <c r="CA2" s="274" t="s">
        <v>385</v>
      </c>
      <c r="CB2" s="274" t="s">
        <v>386</v>
      </c>
      <c r="CC2" s="274" t="s">
        <v>387</v>
      </c>
      <c r="CD2" s="274" t="s">
        <v>388</v>
      </c>
      <c r="CE2" s="274" t="s">
        <v>389</v>
      </c>
      <c r="CF2" s="274" t="s">
        <v>390</v>
      </c>
      <c r="CG2" s="274" t="s">
        <v>391</v>
      </c>
      <c r="CH2" s="274" t="s">
        <v>392</v>
      </c>
      <c r="CI2" s="274" t="s">
        <v>393</v>
      </c>
      <c r="CJ2" s="274" t="s">
        <v>394</v>
      </c>
      <c r="CK2" s="274" t="s">
        <v>395</v>
      </c>
      <c r="CL2" s="274" t="s">
        <v>396</v>
      </c>
      <c r="CM2" s="274" t="s">
        <v>397</v>
      </c>
      <c r="CN2" s="274" t="s">
        <v>398</v>
      </c>
      <c r="CO2" s="274" t="s">
        <v>399</v>
      </c>
      <c r="CP2" s="274" t="s">
        <v>400</v>
      </c>
      <c r="CQ2" s="274" t="s">
        <v>401</v>
      </c>
      <c r="CR2" s="274" t="s">
        <v>402</v>
      </c>
      <c r="CS2" s="274" t="s">
        <v>403</v>
      </c>
      <c r="CT2" s="274" t="s">
        <v>404</v>
      </c>
    </row>
    <row r="3" spans="1:98" ht="120" x14ac:dyDescent="0.15">
      <c r="A3" s="119"/>
      <c r="B3" s="119"/>
      <c r="C3" s="99" t="s">
        <v>303</v>
      </c>
      <c r="D3" s="99" t="s">
        <v>304</v>
      </c>
      <c r="E3" s="99" t="s">
        <v>305</v>
      </c>
      <c r="F3" s="99" t="s">
        <v>307</v>
      </c>
      <c r="G3" s="99" t="s">
        <v>308</v>
      </c>
      <c r="H3" s="99" t="s">
        <v>309</v>
      </c>
      <c r="I3" s="99" t="s">
        <v>311</v>
      </c>
      <c r="J3" s="99" t="s">
        <v>312</v>
      </c>
      <c r="K3" s="99" t="s">
        <v>313</v>
      </c>
      <c r="L3" s="99" t="s">
        <v>314</v>
      </c>
      <c r="M3" s="99" t="s">
        <v>315</v>
      </c>
      <c r="N3" s="99" t="s">
        <v>317</v>
      </c>
      <c r="O3" s="99" t="s">
        <v>318</v>
      </c>
      <c r="P3" s="99" t="s">
        <v>320</v>
      </c>
      <c r="Q3" s="99" t="s">
        <v>321</v>
      </c>
      <c r="R3" s="99" t="s">
        <v>322</v>
      </c>
      <c r="S3" s="99" t="s">
        <v>324</v>
      </c>
      <c r="T3" s="99" t="s">
        <v>325</v>
      </c>
      <c r="U3" s="99" t="s">
        <v>326</v>
      </c>
      <c r="V3" s="99" t="s">
        <v>327</v>
      </c>
      <c r="W3" s="99" t="s">
        <v>329</v>
      </c>
      <c r="X3" s="99" t="s">
        <v>330</v>
      </c>
      <c r="Y3" s="99" t="s">
        <v>331</v>
      </c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5"/>
      <c r="CC3" s="275"/>
      <c r="CD3" s="275"/>
      <c r="CE3" s="275"/>
      <c r="CF3" s="275"/>
      <c r="CG3" s="275"/>
      <c r="CH3" s="275"/>
      <c r="CI3" s="275"/>
      <c r="CJ3" s="275"/>
      <c r="CK3" s="275"/>
      <c r="CL3" s="275"/>
      <c r="CM3" s="275"/>
      <c r="CN3" s="275"/>
      <c r="CO3" s="275"/>
      <c r="CP3" s="275"/>
      <c r="CQ3" s="275"/>
      <c r="CR3" s="275"/>
      <c r="CS3" s="275"/>
      <c r="CT3" s="275"/>
    </row>
    <row r="4" spans="1:98" x14ac:dyDescent="0.15">
      <c r="A4" s="276" t="s">
        <v>279</v>
      </c>
      <c r="B4" s="277"/>
      <c r="C4" s="211">
        <v>1</v>
      </c>
      <c r="D4" s="211">
        <v>1</v>
      </c>
      <c r="E4" s="211">
        <v>1</v>
      </c>
      <c r="F4" s="211">
        <v>2</v>
      </c>
      <c r="G4" s="211">
        <v>2</v>
      </c>
      <c r="H4" s="211">
        <v>2</v>
      </c>
      <c r="I4" s="211">
        <v>1</v>
      </c>
      <c r="J4" s="211">
        <v>1</v>
      </c>
      <c r="K4" s="211">
        <v>1</v>
      </c>
      <c r="L4" s="211">
        <v>1</v>
      </c>
      <c r="M4" s="211">
        <v>1</v>
      </c>
      <c r="N4" s="102">
        <v>1</v>
      </c>
      <c r="O4" s="102">
        <v>2</v>
      </c>
      <c r="P4" s="102">
        <v>1</v>
      </c>
      <c r="Q4" s="102">
        <v>1</v>
      </c>
      <c r="R4" s="102">
        <v>1</v>
      </c>
      <c r="S4" s="102">
        <v>2</v>
      </c>
      <c r="T4" s="102">
        <v>2</v>
      </c>
      <c r="U4" s="102">
        <v>2</v>
      </c>
      <c r="V4" s="102">
        <v>2</v>
      </c>
      <c r="W4" s="102">
        <v>3</v>
      </c>
      <c r="X4" s="102">
        <v>3</v>
      </c>
      <c r="Y4" s="102">
        <v>2</v>
      </c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</row>
    <row r="5" spans="1:98" x14ac:dyDescent="0.15">
      <c r="A5" s="117" t="s">
        <v>208</v>
      </c>
      <c r="B5" s="118" t="s">
        <v>19</v>
      </c>
      <c r="C5" s="278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80"/>
    </row>
    <row r="6" spans="1:98" ht="18" x14ac:dyDescent="0.15">
      <c r="A6" s="100" t="s">
        <v>520</v>
      </c>
      <c r="B6" s="101" t="s">
        <v>260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</row>
    <row r="7" spans="1:98" x14ac:dyDescent="0.15">
      <c r="A7" s="100" t="s">
        <v>521</v>
      </c>
      <c r="B7" s="101" t="s">
        <v>261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</row>
    <row r="8" spans="1:98" x14ac:dyDescent="0.15">
      <c r="A8" s="100" t="s">
        <v>294</v>
      </c>
      <c r="B8" s="103" t="s">
        <v>293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</row>
    <row r="9" spans="1:98" ht="18" x14ac:dyDescent="0.15">
      <c r="A9" s="100" t="s">
        <v>295</v>
      </c>
      <c r="B9" s="103" t="s">
        <v>283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</row>
    <row r="10" spans="1:98" x14ac:dyDescent="0.15">
      <c r="A10" s="100" t="s">
        <v>296</v>
      </c>
      <c r="B10" s="103" t="s">
        <v>284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</row>
    <row r="11" spans="1:98" ht="27" x14ac:dyDescent="0.15">
      <c r="A11" s="100" t="s">
        <v>522</v>
      </c>
      <c r="B11" s="101" t="s">
        <v>262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</row>
    <row r="12" spans="1:98" x14ac:dyDescent="0.15">
      <c r="A12" s="100" t="s">
        <v>523</v>
      </c>
      <c r="B12" s="101" t="s">
        <v>263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</row>
    <row r="13" spans="1:98" ht="18" x14ac:dyDescent="0.15">
      <c r="A13" s="100" t="s">
        <v>292</v>
      </c>
      <c r="B13" s="104" t="s">
        <v>286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</row>
    <row r="14" spans="1:98" x14ac:dyDescent="0.15">
      <c r="A14" s="100" t="s">
        <v>468</v>
      </c>
      <c r="B14" s="105" t="s">
        <v>467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</row>
    <row r="15" spans="1:98" x14ac:dyDescent="0.15">
      <c r="A15" s="100" t="s">
        <v>482</v>
      </c>
      <c r="B15" s="105" t="s">
        <v>477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</row>
    <row r="16" spans="1:98" x14ac:dyDescent="0.15">
      <c r="A16" s="100" t="s">
        <v>483</v>
      </c>
      <c r="B16" s="105" t="s">
        <v>478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</row>
    <row r="17" spans="1:98" x14ac:dyDescent="0.15">
      <c r="A17" s="100" t="s">
        <v>484</v>
      </c>
      <c r="B17" s="105" t="s">
        <v>284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</row>
    <row r="18" spans="1:98" x14ac:dyDescent="0.15">
      <c r="A18" s="100" t="s">
        <v>470</v>
      </c>
      <c r="B18" s="105" t="s">
        <v>469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</row>
    <row r="19" spans="1:98" x14ac:dyDescent="0.15">
      <c r="A19" s="100" t="s">
        <v>485</v>
      </c>
      <c r="B19" s="105" t="s">
        <v>479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</row>
    <row r="20" spans="1:98" x14ac:dyDescent="0.15">
      <c r="A20" s="100" t="s">
        <v>486</v>
      </c>
      <c r="B20" s="105" t="s">
        <v>480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</row>
    <row r="21" spans="1:98" x14ac:dyDescent="0.15">
      <c r="A21" s="100" t="s">
        <v>487</v>
      </c>
      <c r="B21" s="105" t="s">
        <v>481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</row>
    <row r="22" spans="1:98" x14ac:dyDescent="0.15">
      <c r="A22" s="100" t="s">
        <v>488</v>
      </c>
      <c r="B22" s="105" t="s">
        <v>284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</row>
    <row r="23" spans="1:98" x14ac:dyDescent="0.15">
      <c r="A23" s="100" t="s">
        <v>471</v>
      </c>
      <c r="B23" s="105" t="s">
        <v>472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</row>
    <row r="24" spans="1:98" ht="18" x14ac:dyDescent="0.15">
      <c r="A24" s="100" t="s">
        <v>475</v>
      </c>
      <c r="B24" s="105" t="s">
        <v>473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</row>
    <row r="25" spans="1:98" ht="18" x14ac:dyDescent="0.15">
      <c r="A25" s="100" t="s">
        <v>512</v>
      </c>
      <c r="B25" s="105" t="s">
        <v>489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</row>
    <row r="26" spans="1:98" x14ac:dyDescent="0.15">
      <c r="A26" s="100" t="s">
        <v>490</v>
      </c>
      <c r="B26" s="105" t="s">
        <v>491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</row>
    <row r="27" spans="1:98" x14ac:dyDescent="0.15">
      <c r="A27" s="100" t="s">
        <v>492</v>
      </c>
      <c r="B27" s="105" t="s">
        <v>493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</row>
    <row r="28" spans="1:98" x14ac:dyDescent="0.15">
      <c r="A28" s="100" t="s">
        <v>494</v>
      </c>
      <c r="B28" s="105" t="s">
        <v>495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</row>
    <row r="29" spans="1:98" x14ac:dyDescent="0.15">
      <c r="A29" s="100" t="s">
        <v>496</v>
      </c>
      <c r="B29" s="105" t="s">
        <v>497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</row>
    <row r="30" spans="1:98" x14ac:dyDescent="0.15">
      <c r="A30" s="100" t="s">
        <v>498</v>
      </c>
      <c r="B30" s="105" t="s">
        <v>499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</row>
    <row r="31" spans="1:98" x14ac:dyDescent="0.15">
      <c r="A31" s="100" t="s">
        <v>500</v>
      </c>
      <c r="B31" s="105" t="s">
        <v>501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</row>
    <row r="32" spans="1:98" ht="18" x14ac:dyDescent="0.15">
      <c r="A32" s="100" t="s">
        <v>502</v>
      </c>
      <c r="B32" s="105" t="s">
        <v>503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</row>
    <row r="33" spans="1:98" ht="18" x14ac:dyDescent="0.15">
      <c r="A33" s="100" t="s">
        <v>504</v>
      </c>
      <c r="B33" s="105" t="s">
        <v>558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</row>
    <row r="34" spans="1:98" x14ac:dyDescent="0.15">
      <c r="A34" s="100" t="s">
        <v>505</v>
      </c>
      <c r="B34" s="105" t="s">
        <v>506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</row>
    <row r="35" spans="1:98" ht="18" x14ac:dyDescent="0.15">
      <c r="A35" s="100" t="s">
        <v>507</v>
      </c>
      <c r="B35" s="105" t="s">
        <v>508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</row>
    <row r="36" spans="1:98" ht="18" x14ac:dyDescent="0.15">
      <c r="A36" s="100" t="s">
        <v>509</v>
      </c>
      <c r="B36" s="105" t="s">
        <v>510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</row>
    <row r="37" spans="1:98" x14ac:dyDescent="0.15">
      <c r="A37" s="100" t="s">
        <v>524</v>
      </c>
      <c r="B37" s="105" t="s">
        <v>511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8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</row>
    <row r="38" spans="1:98" ht="18" x14ac:dyDescent="0.15">
      <c r="A38" s="100" t="s">
        <v>476</v>
      </c>
      <c r="B38" s="105" t="s">
        <v>474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8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</row>
    <row r="39" spans="1:98" x14ac:dyDescent="0.15">
      <c r="A39" s="100" t="s">
        <v>516</v>
      </c>
      <c r="B39" s="105" t="s">
        <v>513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8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</row>
    <row r="40" spans="1:98" x14ac:dyDescent="0.15">
      <c r="A40" s="100" t="s">
        <v>514</v>
      </c>
      <c r="B40" s="105" t="s">
        <v>515</v>
      </c>
      <c r="C40" s="107"/>
      <c r="D40" s="107"/>
      <c r="E40" s="107"/>
      <c r="F40" s="107"/>
      <c r="G40" s="107"/>
      <c r="H40" s="109"/>
      <c r="I40" s="110"/>
      <c r="J40" s="111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8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</row>
    <row r="41" spans="1:98" x14ac:dyDescent="0.15">
      <c r="A41" s="100" t="s">
        <v>297</v>
      </c>
      <c r="B41" s="104" t="s">
        <v>287</v>
      </c>
      <c r="C41" s="107"/>
      <c r="D41" s="107"/>
      <c r="E41" s="107"/>
      <c r="F41" s="107"/>
      <c r="G41" s="107"/>
      <c r="H41" s="112"/>
      <c r="I41" s="110"/>
      <c r="J41" s="111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8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</row>
    <row r="42" spans="1:98" x14ac:dyDescent="0.15">
      <c r="A42" s="100" t="s">
        <v>525</v>
      </c>
      <c r="B42" s="105" t="s">
        <v>467</v>
      </c>
      <c r="C42" s="107"/>
      <c r="D42" s="107"/>
      <c r="E42" s="107"/>
      <c r="F42" s="107"/>
      <c r="G42" s="107"/>
      <c r="H42" s="112"/>
      <c r="I42" s="110"/>
      <c r="J42" s="111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8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</row>
    <row r="43" spans="1:98" x14ac:dyDescent="0.15">
      <c r="A43" s="100" t="s">
        <v>526</v>
      </c>
      <c r="B43" s="105" t="s">
        <v>477</v>
      </c>
      <c r="C43" s="107"/>
      <c r="D43" s="107"/>
      <c r="E43" s="107"/>
      <c r="F43" s="107"/>
      <c r="G43" s="107"/>
      <c r="H43" s="112"/>
      <c r="I43" s="110"/>
      <c r="J43" s="111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8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</row>
    <row r="44" spans="1:98" x14ac:dyDescent="0.15">
      <c r="A44" s="100" t="s">
        <v>527</v>
      </c>
      <c r="B44" s="105" t="s">
        <v>517</v>
      </c>
      <c r="C44" s="107"/>
      <c r="D44" s="107"/>
      <c r="E44" s="107"/>
      <c r="F44" s="107"/>
      <c r="G44" s="107"/>
      <c r="H44" s="112"/>
      <c r="I44" s="110"/>
      <c r="J44" s="111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8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</row>
    <row r="45" spans="1:98" x14ac:dyDescent="0.15">
      <c r="A45" s="100" t="s">
        <v>528</v>
      </c>
      <c r="B45" s="105" t="s">
        <v>284</v>
      </c>
      <c r="C45" s="106"/>
      <c r="D45" s="106"/>
      <c r="E45" s="106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8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</row>
    <row r="46" spans="1:98" x14ac:dyDescent="0.15">
      <c r="A46" s="100" t="s">
        <v>529</v>
      </c>
      <c r="B46" s="105" t="s">
        <v>469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8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</row>
    <row r="47" spans="1:98" x14ac:dyDescent="0.15">
      <c r="A47" s="100" t="s">
        <v>530</v>
      </c>
      <c r="B47" s="105" t="s">
        <v>479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8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</row>
    <row r="48" spans="1:98" x14ac:dyDescent="0.15">
      <c r="A48" s="100" t="s">
        <v>531</v>
      </c>
      <c r="B48" s="105" t="s">
        <v>518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8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</row>
    <row r="49" spans="1:98" x14ac:dyDescent="0.15">
      <c r="A49" s="100" t="s">
        <v>532</v>
      </c>
      <c r="B49" s="105" t="s">
        <v>481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8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</row>
    <row r="50" spans="1:98" x14ac:dyDescent="0.15">
      <c r="A50" s="100" t="s">
        <v>533</v>
      </c>
      <c r="B50" s="105" t="s">
        <v>517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8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</row>
    <row r="51" spans="1:98" x14ac:dyDescent="0.15">
      <c r="A51" s="100" t="s">
        <v>534</v>
      </c>
      <c r="B51" s="105" t="s">
        <v>284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8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</row>
    <row r="52" spans="1:98" ht="18" x14ac:dyDescent="0.15">
      <c r="A52" s="100" t="s">
        <v>535</v>
      </c>
      <c r="B52" s="105" t="s">
        <v>519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8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</row>
    <row r="53" spans="1:98" x14ac:dyDescent="0.15">
      <c r="A53" s="100" t="s">
        <v>298</v>
      </c>
      <c r="B53" s="104" t="s">
        <v>288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8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</row>
    <row r="54" spans="1:98" x14ac:dyDescent="0.15">
      <c r="A54" s="100" t="s">
        <v>299</v>
      </c>
      <c r="B54" s="104" t="s">
        <v>289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8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</row>
    <row r="55" spans="1:98" ht="18" x14ac:dyDescent="0.15">
      <c r="A55" s="100" t="s">
        <v>300</v>
      </c>
      <c r="B55" s="104" t="s">
        <v>290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8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</row>
    <row r="56" spans="1:98" ht="18" x14ac:dyDescent="0.15">
      <c r="A56" s="100" t="s">
        <v>301</v>
      </c>
      <c r="B56" s="104" t="s">
        <v>291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8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</row>
    <row r="57" spans="1:98" x14ac:dyDescent="0.15">
      <c r="A57" s="100" t="s">
        <v>552</v>
      </c>
      <c r="B57" s="105" t="s">
        <v>547</v>
      </c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8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</row>
    <row r="58" spans="1:98" x14ac:dyDescent="0.15">
      <c r="A58" s="100" t="s">
        <v>553</v>
      </c>
      <c r="B58" s="105" t="s">
        <v>548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8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</row>
    <row r="59" spans="1:98" x14ac:dyDescent="0.15">
      <c r="A59" s="100" t="s">
        <v>554</v>
      </c>
      <c r="B59" s="105" t="s">
        <v>549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8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</row>
    <row r="60" spans="1:98" x14ac:dyDescent="0.15">
      <c r="A60" s="100" t="s">
        <v>555</v>
      </c>
      <c r="B60" s="105" t="s">
        <v>550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8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</row>
    <row r="61" spans="1:98" x14ac:dyDescent="0.15">
      <c r="A61" s="100" t="s">
        <v>556</v>
      </c>
      <c r="B61" s="105" t="s">
        <v>551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8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</row>
    <row r="62" spans="1:98" x14ac:dyDescent="0.15">
      <c r="A62" s="100" t="s">
        <v>557</v>
      </c>
      <c r="B62" s="105" t="s">
        <v>284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8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</row>
    <row r="63" spans="1:98" x14ac:dyDescent="0.15">
      <c r="A63" s="100" t="s">
        <v>536</v>
      </c>
      <c r="B63" s="101" t="s">
        <v>264</v>
      </c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8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</row>
    <row r="64" spans="1:98" ht="27" x14ac:dyDescent="0.15">
      <c r="A64" s="100" t="s">
        <v>537</v>
      </c>
      <c r="B64" s="101" t="s">
        <v>265</v>
      </c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8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</row>
    <row r="65" spans="1:98" ht="18" x14ac:dyDescent="0.15">
      <c r="A65" s="100" t="s">
        <v>538</v>
      </c>
      <c r="B65" s="101" t="s">
        <v>266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8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</row>
    <row r="66" spans="1:98" ht="18" x14ac:dyDescent="0.15">
      <c r="A66" s="100" t="s">
        <v>539</v>
      </c>
      <c r="B66" s="101" t="s">
        <v>267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8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</row>
    <row r="67" spans="1:98" ht="18" x14ac:dyDescent="0.15">
      <c r="A67" s="100" t="s">
        <v>540</v>
      </c>
      <c r="B67" s="101" t="s">
        <v>268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8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</row>
    <row r="68" spans="1:98" x14ac:dyDescent="0.15">
      <c r="A68" s="100" t="s">
        <v>541</v>
      </c>
      <c r="B68" s="101" t="s">
        <v>269</v>
      </c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8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</row>
    <row r="69" spans="1:98" x14ac:dyDescent="0.15">
      <c r="A69" s="100" t="s">
        <v>542</v>
      </c>
      <c r="B69" s="101" t="s">
        <v>270</v>
      </c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8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</row>
    <row r="70" spans="1:98" x14ac:dyDescent="0.15">
      <c r="A70" s="100" t="s">
        <v>543</v>
      </c>
      <c r="B70" s="101" t="s">
        <v>271</v>
      </c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8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</row>
    <row r="71" spans="1:98" ht="27" x14ac:dyDescent="0.15">
      <c r="A71" s="100" t="s">
        <v>544</v>
      </c>
      <c r="B71" s="101" t="s">
        <v>272</v>
      </c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8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</row>
    <row r="72" spans="1:98" x14ac:dyDescent="0.15">
      <c r="A72" s="100" t="s">
        <v>545</v>
      </c>
      <c r="B72" s="101" t="s">
        <v>273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8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</row>
    <row r="73" spans="1:98" ht="27" customHeight="1" x14ac:dyDescent="0.15">
      <c r="A73" s="100" t="s">
        <v>546</v>
      </c>
      <c r="B73" s="101" t="s">
        <v>274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8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</row>
    <row r="74" spans="1:98" x14ac:dyDescent="0.15">
      <c r="AN74" s="115"/>
    </row>
    <row r="75" spans="1:98" x14ac:dyDescent="0.15">
      <c r="AN75" s="116"/>
    </row>
    <row r="76" spans="1:98" x14ac:dyDescent="0.15">
      <c r="AN76" s="116"/>
    </row>
    <row r="77" spans="1:98" x14ac:dyDescent="0.15">
      <c r="AN77" s="116"/>
    </row>
    <row r="78" spans="1:98" x14ac:dyDescent="0.15">
      <c r="AN78" s="116"/>
    </row>
    <row r="79" spans="1:98" x14ac:dyDescent="0.15">
      <c r="AN79" s="116"/>
    </row>
    <row r="80" spans="1:98" x14ac:dyDescent="0.15">
      <c r="AN80" s="116"/>
    </row>
    <row r="81" spans="40:40" x14ac:dyDescent="0.15">
      <c r="AN81" s="116"/>
    </row>
    <row r="82" spans="40:40" x14ac:dyDescent="0.15">
      <c r="AN82" s="116"/>
    </row>
    <row r="83" spans="40:40" x14ac:dyDescent="0.15">
      <c r="AN83" s="116"/>
    </row>
    <row r="84" spans="40:40" x14ac:dyDescent="0.15">
      <c r="AN84" s="116"/>
    </row>
    <row r="85" spans="40:40" x14ac:dyDescent="0.15">
      <c r="AN85" s="116"/>
    </row>
    <row r="86" spans="40:40" x14ac:dyDescent="0.15">
      <c r="AN86" s="116"/>
    </row>
    <row r="87" spans="40:40" x14ac:dyDescent="0.15">
      <c r="AN87" s="116"/>
    </row>
    <row r="88" spans="40:40" x14ac:dyDescent="0.15">
      <c r="AN88" s="116"/>
    </row>
    <row r="89" spans="40:40" x14ac:dyDescent="0.15">
      <c r="AN89" s="116"/>
    </row>
    <row r="90" spans="40:40" x14ac:dyDescent="0.15">
      <c r="AN90" s="116"/>
    </row>
    <row r="91" spans="40:40" x14ac:dyDescent="0.15">
      <c r="AN91" s="116"/>
    </row>
  </sheetData>
  <mergeCells count="82">
    <mergeCell ref="CS2:CS3"/>
    <mergeCell ref="CT2:CT3"/>
    <mergeCell ref="A4:B4"/>
    <mergeCell ref="C5:CT5"/>
    <mergeCell ref="CM2:CM3"/>
    <mergeCell ref="CN2:CN3"/>
    <mergeCell ref="CO2:CO3"/>
    <mergeCell ref="CP2:CP3"/>
    <mergeCell ref="CQ2:CQ3"/>
    <mergeCell ref="CR2:CR3"/>
    <mergeCell ref="CG2:CG3"/>
    <mergeCell ref="CH2:CH3"/>
    <mergeCell ref="CI2:CI3"/>
    <mergeCell ref="CJ2:CJ3"/>
    <mergeCell ref="CK2:CK3"/>
    <mergeCell ref="CL2:CL3"/>
    <mergeCell ref="CF2:CF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BT2:BT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H2:BH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AV2:AV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J2:AJ3"/>
    <mergeCell ref="W2:Y2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S2:V2"/>
    <mergeCell ref="C2:E2"/>
    <mergeCell ref="F2:H2"/>
    <mergeCell ref="I2:M2"/>
    <mergeCell ref="N2:O2"/>
    <mergeCell ref="P2:R2"/>
  </mergeCells>
  <hyperlinks>
    <hyperlink ref="A1" location="ÍndiceTablas!A1" tooltip="Índice Tablas" display="Índice Tablas" xr:uid="{84B21121-D52E-4C40-A57A-238399202889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84888-7DB5-45BF-8A0D-9FD5C136C1E6}">
  <dimension ref="A1:G9"/>
  <sheetViews>
    <sheetView workbookViewId="0"/>
  </sheetViews>
  <sheetFormatPr baseColWidth="10" defaultRowHeight="15" x14ac:dyDescent="0.25"/>
  <sheetData>
    <row r="1" spans="1:7" s="80" customFormat="1" x14ac:dyDescent="0.25">
      <c r="A1" s="172" t="s">
        <v>745</v>
      </c>
    </row>
    <row r="2" spans="1:7" x14ac:dyDescent="0.25">
      <c r="A2" s="282" t="s">
        <v>405</v>
      </c>
      <c r="B2" s="281" t="s">
        <v>418</v>
      </c>
      <c r="C2" s="281"/>
      <c r="D2" s="281"/>
      <c r="E2" s="281" t="s">
        <v>406</v>
      </c>
      <c r="F2" s="281"/>
      <c r="G2" s="281"/>
    </row>
    <row r="3" spans="1:7" ht="36" x14ac:dyDescent="0.25">
      <c r="A3" s="283"/>
      <c r="B3" s="32" t="s">
        <v>412</v>
      </c>
      <c r="C3" s="32" t="s">
        <v>407</v>
      </c>
      <c r="D3" s="32" t="s">
        <v>408</v>
      </c>
      <c r="E3" s="32" t="s">
        <v>409</v>
      </c>
      <c r="F3" s="32" t="s">
        <v>410</v>
      </c>
      <c r="G3" s="32" t="s">
        <v>411</v>
      </c>
    </row>
    <row r="4" spans="1:7" x14ac:dyDescent="0.25">
      <c r="A4" s="81" t="s">
        <v>413</v>
      </c>
      <c r="B4" s="81"/>
      <c r="C4" s="81"/>
      <c r="D4" s="81"/>
      <c r="E4" s="81"/>
      <c r="F4" s="81"/>
      <c r="G4" s="81"/>
    </row>
    <row r="5" spans="1:7" x14ac:dyDescent="0.25">
      <c r="A5" s="81" t="s">
        <v>414</v>
      </c>
      <c r="B5" s="81"/>
      <c r="C5" s="81"/>
      <c r="D5" s="81"/>
      <c r="E5" s="81"/>
      <c r="F5" s="81"/>
      <c r="G5" s="81"/>
    </row>
    <row r="6" spans="1:7" x14ac:dyDescent="0.25">
      <c r="A6" s="81" t="s">
        <v>415</v>
      </c>
      <c r="B6" s="81"/>
      <c r="C6" s="81"/>
      <c r="D6" s="81"/>
      <c r="E6" s="81"/>
      <c r="F6" s="81"/>
      <c r="G6" s="81"/>
    </row>
    <row r="7" spans="1:7" x14ac:dyDescent="0.25">
      <c r="A7" s="81" t="s">
        <v>416</v>
      </c>
      <c r="B7" s="81"/>
      <c r="C7" s="81"/>
      <c r="D7" s="81"/>
      <c r="E7" s="81"/>
      <c r="F7" s="81"/>
      <c r="G7" s="81"/>
    </row>
    <row r="8" spans="1:7" x14ac:dyDescent="0.25">
      <c r="A8" s="81" t="s">
        <v>417</v>
      </c>
      <c r="B8" s="81"/>
      <c r="C8" s="81"/>
      <c r="D8" s="81"/>
      <c r="E8" s="81"/>
      <c r="F8" s="81"/>
      <c r="G8" s="81"/>
    </row>
    <row r="9" spans="1:7" x14ac:dyDescent="0.25">
      <c r="A9" s="81" t="s">
        <v>11</v>
      </c>
      <c r="B9" s="81"/>
      <c r="C9" s="81"/>
      <c r="D9" s="81"/>
      <c r="E9" s="81"/>
      <c r="F9" s="81"/>
      <c r="G9" s="81"/>
    </row>
  </sheetData>
  <mergeCells count="3">
    <mergeCell ref="B2:D2"/>
    <mergeCell ref="E2:G2"/>
    <mergeCell ref="A2:A3"/>
  </mergeCells>
  <hyperlinks>
    <hyperlink ref="A1" location="ÍndiceTablas!A1" tooltip="Índice Tablas" display="Índice Tablas" xr:uid="{86AA894B-A813-4FF6-B67E-F615A4C678B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1FB8-B903-4C71-9224-E3E3640436E2}">
  <dimension ref="A1:D8"/>
  <sheetViews>
    <sheetView zoomScale="160" zoomScaleNormal="160" workbookViewId="0">
      <selection activeCell="A3" sqref="A3"/>
    </sheetView>
  </sheetViews>
  <sheetFormatPr baseColWidth="10" defaultRowHeight="15" x14ac:dyDescent="0.25"/>
  <cols>
    <col min="3" max="3" width="17.5703125" customWidth="1"/>
    <col min="4" max="4" width="32.7109375" customWidth="1"/>
  </cols>
  <sheetData>
    <row r="1" spans="1:4" s="80" customFormat="1" x14ac:dyDescent="0.25">
      <c r="A1" s="172" t="s">
        <v>745</v>
      </c>
    </row>
    <row r="2" spans="1:4" ht="24" x14ac:dyDescent="0.25">
      <c r="A2" s="1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5" t="s">
        <v>8</v>
      </c>
      <c r="B3" s="5" t="s">
        <v>9</v>
      </c>
      <c r="C3" s="6" t="s">
        <v>10</v>
      </c>
      <c r="D3" s="5" t="s">
        <v>11</v>
      </c>
    </row>
    <row r="4" spans="1:4" x14ac:dyDescent="0.25">
      <c r="A4" s="5" t="s">
        <v>11</v>
      </c>
      <c r="B4" s="5" t="s">
        <v>11</v>
      </c>
      <c r="C4" s="5" t="s">
        <v>11</v>
      </c>
      <c r="D4" s="5" t="s">
        <v>11</v>
      </c>
    </row>
    <row r="5" spans="1:4" x14ac:dyDescent="0.25">
      <c r="A5" s="5" t="s">
        <v>11</v>
      </c>
      <c r="B5" s="5" t="s">
        <v>11</v>
      </c>
      <c r="C5" s="5" t="s">
        <v>11</v>
      </c>
      <c r="D5" s="5" t="s">
        <v>11</v>
      </c>
    </row>
    <row r="6" spans="1:4" x14ac:dyDescent="0.25">
      <c r="A6" s="5" t="s">
        <v>11</v>
      </c>
      <c r="B6" s="5" t="s">
        <v>11</v>
      </c>
      <c r="C6" s="5" t="s">
        <v>11</v>
      </c>
      <c r="D6" s="5" t="s">
        <v>11</v>
      </c>
    </row>
    <row r="7" spans="1:4" x14ac:dyDescent="0.25">
      <c r="A7" s="5" t="s">
        <v>11</v>
      </c>
      <c r="B7" s="5" t="s">
        <v>11</v>
      </c>
      <c r="C7" s="5" t="s">
        <v>11</v>
      </c>
      <c r="D7" s="5" t="s">
        <v>11</v>
      </c>
    </row>
    <row r="8" spans="1:4" x14ac:dyDescent="0.25">
      <c r="A8" s="5" t="s">
        <v>11</v>
      </c>
      <c r="B8" s="5" t="s">
        <v>11</v>
      </c>
      <c r="C8" s="5" t="s">
        <v>11</v>
      </c>
      <c r="D8" s="5" t="s">
        <v>11</v>
      </c>
    </row>
  </sheetData>
  <hyperlinks>
    <hyperlink ref="A1" location="ÍndiceTablas!A1" tooltip="Índice Tablas" display="Índice Tablas" xr:uid="{0E3922E6-01DA-4145-902D-A9E9216B0D3C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6CBE6-2256-4F3D-82DC-4F111A698808}">
  <dimension ref="A1:C4"/>
  <sheetViews>
    <sheetView workbookViewId="0"/>
  </sheetViews>
  <sheetFormatPr baseColWidth="10" defaultRowHeight="15" x14ac:dyDescent="0.25"/>
  <cols>
    <col min="1" max="1" width="11.28515625" bestFit="1" customWidth="1"/>
    <col min="2" max="2" width="7.7109375" bestFit="1" customWidth="1"/>
    <col min="3" max="3" width="7" bestFit="1" customWidth="1"/>
  </cols>
  <sheetData>
    <row r="1" spans="1:3" s="80" customFormat="1" x14ac:dyDescent="0.25">
      <c r="A1" s="172" t="s">
        <v>745</v>
      </c>
    </row>
    <row r="2" spans="1:3" x14ac:dyDescent="0.25">
      <c r="A2" s="123" t="s">
        <v>123</v>
      </c>
      <c r="B2" s="123" t="s">
        <v>683</v>
      </c>
      <c r="C2" s="123" t="s">
        <v>684</v>
      </c>
    </row>
    <row r="3" spans="1:3" x14ac:dyDescent="0.25">
      <c r="A3" s="284" t="s">
        <v>681</v>
      </c>
      <c r="B3" s="284" t="s">
        <v>685</v>
      </c>
      <c r="C3" s="6" t="s">
        <v>11</v>
      </c>
    </row>
    <row r="4" spans="1:3" x14ac:dyDescent="0.25">
      <c r="A4" s="284"/>
      <c r="B4" s="284"/>
      <c r="C4" s="6" t="s">
        <v>11</v>
      </c>
    </row>
  </sheetData>
  <mergeCells count="2">
    <mergeCell ref="A3:A4"/>
    <mergeCell ref="B3:B4"/>
  </mergeCells>
  <phoneticPr fontId="13" type="noConversion"/>
  <hyperlinks>
    <hyperlink ref="A1" location="ÍndiceTablas!A1" tooltip="Índice Tablas" display="Índice Tablas" xr:uid="{6CE05495-431A-4288-853D-E48BDF89C06F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0261-337E-49A5-8FB5-8FAC919ED2D1}">
  <dimension ref="A1:C5"/>
  <sheetViews>
    <sheetView workbookViewId="0"/>
  </sheetViews>
  <sheetFormatPr baseColWidth="10" defaultRowHeight="15" x14ac:dyDescent="0.25"/>
  <cols>
    <col min="1" max="1" width="11.28515625" style="80" bestFit="1" customWidth="1"/>
    <col min="2" max="2" width="7.7109375" style="80" bestFit="1" customWidth="1"/>
    <col min="3" max="3" width="7" style="80" bestFit="1" customWidth="1"/>
    <col min="4" max="16384" width="11.42578125" style="80"/>
  </cols>
  <sheetData>
    <row r="1" spans="1:3" x14ac:dyDescent="0.25">
      <c r="A1" s="172" t="s">
        <v>745</v>
      </c>
    </row>
    <row r="2" spans="1:3" x14ac:dyDescent="0.25">
      <c r="A2" s="123" t="s">
        <v>123</v>
      </c>
      <c r="B2" s="123" t="s">
        <v>683</v>
      </c>
      <c r="C2" s="123" t="s">
        <v>684</v>
      </c>
    </row>
    <row r="3" spans="1:3" x14ac:dyDescent="0.25">
      <c r="A3" s="284" t="s">
        <v>682</v>
      </c>
      <c r="B3" s="284" t="s">
        <v>685</v>
      </c>
      <c r="C3" s="5" t="s">
        <v>11</v>
      </c>
    </row>
    <row r="4" spans="1:3" x14ac:dyDescent="0.25">
      <c r="A4" s="284"/>
      <c r="B4" s="284"/>
      <c r="C4" s="5" t="s">
        <v>11</v>
      </c>
    </row>
    <row r="5" spans="1:3" x14ac:dyDescent="0.25">
      <c r="A5" s="284"/>
      <c r="B5" s="284"/>
      <c r="C5" s="5" t="s">
        <v>11</v>
      </c>
    </row>
  </sheetData>
  <mergeCells count="2">
    <mergeCell ref="A3:A5"/>
    <mergeCell ref="B3:B5"/>
  </mergeCells>
  <hyperlinks>
    <hyperlink ref="A1" location="ÍndiceTablas!A1" tooltip="Índice Tablas" display="Índice Tablas" xr:uid="{DD4B5FFE-FDFC-4FB6-973C-DBE3DFB33112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489D4-6536-412E-AFE3-AC199EB46F9D}">
  <dimension ref="A1:D6"/>
  <sheetViews>
    <sheetView workbookViewId="0"/>
  </sheetViews>
  <sheetFormatPr baseColWidth="10" defaultRowHeight="15" x14ac:dyDescent="0.25"/>
  <cols>
    <col min="1" max="1" width="11.28515625" style="80" bestFit="1" customWidth="1"/>
    <col min="2" max="2" width="7.7109375" style="80" bestFit="1" customWidth="1"/>
    <col min="3" max="3" width="7" style="80" bestFit="1" customWidth="1"/>
    <col min="4" max="4" width="12.140625" style="80" customWidth="1"/>
    <col min="5" max="16384" width="11.42578125" style="80"/>
  </cols>
  <sheetData>
    <row r="1" spans="1:4" x14ac:dyDescent="0.25">
      <c r="A1" s="172" t="s">
        <v>745</v>
      </c>
    </row>
    <row r="2" spans="1:4" ht="24" x14ac:dyDescent="0.25">
      <c r="A2" s="133" t="s">
        <v>123</v>
      </c>
      <c r="B2" s="133" t="s">
        <v>683</v>
      </c>
      <c r="C2" s="133" t="s">
        <v>684</v>
      </c>
      <c r="D2" s="134" t="s">
        <v>688</v>
      </c>
    </row>
    <row r="3" spans="1:4" x14ac:dyDescent="0.25">
      <c r="A3" s="285" t="s">
        <v>682</v>
      </c>
      <c r="B3" s="285" t="s">
        <v>686</v>
      </c>
      <c r="C3" s="132" t="s">
        <v>275</v>
      </c>
      <c r="D3" s="5" t="s">
        <v>11</v>
      </c>
    </row>
    <row r="4" spans="1:4" x14ac:dyDescent="0.25">
      <c r="A4" s="286"/>
      <c r="B4" s="286"/>
      <c r="C4" s="132" t="s">
        <v>276</v>
      </c>
      <c r="D4" s="5" t="s">
        <v>11</v>
      </c>
    </row>
    <row r="5" spans="1:4" x14ac:dyDescent="0.25">
      <c r="A5" s="286"/>
      <c r="B5" s="286"/>
      <c r="C5" s="132" t="s">
        <v>277</v>
      </c>
      <c r="D5" s="5" t="s">
        <v>11</v>
      </c>
    </row>
    <row r="6" spans="1:4" x14ac:dyDescent="0.25">
      <c r="A6" s="287"/>
      <c r="B6" s="287"/>
      <c r="C6" s="132" t="s">
        <v>687</v>
      </c>
      <c r="D6" s="5" t="s">
        <v>11</v>
      </c>
    </row>
  </sheetData>
  <mergeCells count="2">
    <mergeCell ref="B3:B6"/>
    <mergeCell ref="A3:A6"/>
  </mergeCells>
  <hyperlinks>
    <hyperlink ref="A1" location="ÍndiceTablas!A1" tooltip="Índice Tablas" display="Índice Tablas" xr:uid="{6F2F21FA-A531-45A6-9389-88BF09477DAD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21CE-64EB-435B-961A-700251FF1B8C}">
  <sheetPr>
    <tabColor rgb="FFFFFF00"/>
  </sheetPr>
  <dimension ref="A1:Q32"/>
  <sheetViews>
    <sheetView topLeftCell="A4" zoomScale="145" zoomScaleNormal="145" workbookViewId="0">
      <selection activeCell="O11" sqref="O11"/>
    </sheetView>
  </sheetViews>
  <sheetFormatPr baseColWidth="10" defaultRowHeight="15" x14ac:dyDescent="0.25"/>
  <cols>
    <col min="1" max="1" width="6.42578125" style="80" bestFit="1" customWidth="1"/>
    <col min="2" max="2" width="25.7109375" style="80" bestFit="1" customWidth="1"/>
    <col min="3" max="17" width="3.140625" style="80" bestFit="1" customWidth="1"/>
    <col min="18" max="16384" width="11.42578125" style="80"/>
  </cols>
  <sheetData>
    <row r="1" spans="1:17" x14ac:dyDescent="0.25">
      <c r="A1" s="172" t="s">
        <v>745</v>
      </c>
    </row>
    <row r="2" spans="1:17" ht="24" customHeight="1" x14ac:dyDescent="0.25">
      <c r="A2" s="74" t="s">
        <v>208</v>
      </c>
      <c r="B2" s="74" t="s">
        <v>19</v>
      </c>
      <c r="C2" s="120" t="s">
        <v>520</v>
      </c>
      <c r="D2" s="120" t="s">
        <v>521</v>
      </c>
      <c r="E2" s="120" t="s">
        <v>522</v>
      </c>
      <c r="F2" s="120" t="s">
        <v>523</v>
      </c>
      <c r="G2" s="120" t="s">
        <v>536</v>
      </c>
      <c r="H2" s="120" t="s">
        <v>537</v>
      </c>
      <c r="I2" s="120" t="s">
        <v>538</v>
      </c>
      <c r="J2" s="120" t="s">
        <v>539</v>
      </c>
      <c r="K2" s="120" t="s">
        <v>540</v>
      </c>
      <c r="L2" s="120" t="s">
        <v>541</v>
      </c>
      <c r="M2" s="120" t="s">
        <v>542</v>
      </c>
      <c r="N2" s="120" t="s">
        <v>543</v>
      </c>
      <c r="O2" s="120" t="s">
        <v>544</v>
      </c>
      <c r="P2" s="120" t="s">
        <v>545</v>
      </c>
      <c r="Q2" s="120" t="s">
        <v>546</v>
      </c>
    </row>
    <row r="3" spans="1:17" x14ac:dyDescent="0.25">
      <c r="A3" s="71" t="s">
        <v>520</v>
      </c>
      <c r="B3" s="75" t="s">
        <v>260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</row>
    <row r="4" spans="1:17" x14ac:dyDescent="0.25">
      <c r="A4" s="71" t="s">
        <v>521</v>
      </c>
      <c r="B4" s="75" t="s">
        <v>261</v>
      </c>
      <c r="C4" s="69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</row>
    <row r="5" spans="1:17" ht="24" x14ac:dyDescent="0.25">
      <c r="A5" s="71" t="s">
        <v>522</v>
      </c>
      <c r="B5" s="75" t="s">
        <v>262</v>
      </c>
      <c r="C5" s="69"/>
      <c r="D5" s="94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</row>
    <row r="6" spans="1:17" x14ac:dyDescent="0.25">
      <c r="A6" s="71" t="s">
        <v>523</v>
      </c>
      <c r="B6" s="75" t="s">
        <v>263</v>
      </c>
      <c r="C6" s="69"/>
      <c r="D6" s="121"/>
      <c r="E6" s="69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</row>
    <row r="7" spans="1:17" x14ac:dyDescent="0.25">
      <c r="A7" s="71" t="s">
        <v>536</v>
      </c>
      <c r="B7" s="75" t="s">
        <v>264</v>
      </c>
      <c r="C7" s="69"/>
      <c r="D7" s="95"/>
      <c r="E7" s="69"/>
      <c r="F7" s="69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</row>
    <row r="8" spans="1:17" ht="24" x14ac:dyDescent="0.25">
      <c r="A8" s="71" t="s">
        <v>537</v>
      </c>
      <c r="B8" s="75" t="s">
        <v>265</v>
      </c>
      <c r="C8" s="69"/>
      <c r="D8" s="95"/>
      <c r="E8" s="69"/>
      <c r="F8" s="69"/>
      <c r="G8" s="77"/>
      <c r="H8" s="297"/>
      <c r="I8" s="297"/>
      <c r="J8" s="297"/>
      <c r="K8" s="297"/>
      <c r="L8" s="297"/>
      <c r="M8" s="297"/>
      <c r="N8" s="297"/>
      <c r="O8" s="297"/>
      <c r="P8" s="297"/>
      <c r="Q8" s="297"/>
    </row>
    <row r="9" spans="1:17" x14ac:dyDescent="0.25">
      <c r="A9" s="71" t="s">
        <v>538</v>
      </c>
      <c r="B9" s="75" t="s">
        <v>266</v>
      </c>
      <c r="C9" s="69"/>
      <c r="D9" s="122"/>
      <c r="E9" s="69"/>
      <c r="F9" s="69"/>
      <c r="G9" s="77"/>
      <c r="H9" s="77"/>
      <c r="I9" s="297"/>
      <c r="J9" s="297"/>
      <c r="K9" s="297"/>
      <c r="L9" s="297"/>
      <c r="M9" s="297"/>
      <c r="N9" s="297"/>
      <c r="O9" s="297"/>
      <c r="P9" s="297"/>
      <c r="Q9" s="297"/>
    </row>
    <row r="10" spans="1:17" x14ac:dyDescent="0.25">
      <c r="A10" s="71" t="s">
        <v>539</v>
      </c>
      <c r="B10" s="75" t="s">
        <v>267</v>
      </c>
      <c r="C10" s="69"/>
      <c r="D10" s="122"/>
      <c r="E10" s="69"/>
      <c r="F10" s="69"/>
      <c r="G10" s="77"/>
      <c r="H10" s="77"/>
      <c r="I10" s="93"/>
      <c r="J10" s="297"/>
      <c r="K10" s="297"/>
      <c r="L10" s="297"/>
      <c r="M10" s="297"/>
      <c r="N10" s="297"/>
      <c r="O10" s="297"/>
      <c r="P10" s="297"/>
      <c r="Q10" s="297"/>
    </row>
    <row r="11" spans="1:17" x14ac:dyDescent="0.25">
      <c r="A11" s="71" t="s">
        <v>540</v>
      </c>
      <c r="B11" s="75" t="s">
        <v>268</v>
      </c>
      <c r="C11" s="69"/>
      <c r="D11" s="122"/>
      <c r="E11" s="69"/>
      <c r="F11" s="69"/>
      <c r="G11" s="77"/>
      <c r="H11" s="77"/>
      <c r="I11" s="93"/>
      <c r="J11" s="93"/>
      <c r="K11" s="297"/>
      <c r="L11" s="297"/>
      <c r="M11" s="297"/>
      <c r="N11" s="297"/>
      <c r="O11" s="297"/>
      <c r="P11" s="297"/>
      <c r="Q11" s="297"/>
    </row>
    <row r="12" spans="1:17" x14ac:dyDescent="0.25">
      <c r="A12" s="71" t="s">
        <v>541</v>
      </c>
      <c r="B12" s="75" t="s">
        <v>269</v>
      </c>
      <c r="C12" s="69"/>
      <c r="D12" s="122"/>
      <c r="E12" s="69"/>
      <c r="F12" s="69"/>
      <c r="G12" s="77"/>
      <c r="H12" s="77"/>
      <c r="I12" s="93"/>
      <c r="J12" s="93"/>
      <c r="K12" s="93"/>
      <c r="L12" s="297"/>
      <c r="M12" s="297"/>
      <c r="N12" s="297"/>
      <c r="O12" s="297"/>
      <c r="P12" s="297"/>
      <c r="Q12" s="297"/>
    </row>
    <row r="13" spans="1:17" x14ac:dyDescent="0.25">
      <c r="A13" s="71" t="s">
        <v>542</v>
      </c>
      <c r="B13" s="75" t="s">
        <v>270</v>
      </c>
      <c r="C13" s="69"/>
      <c r="D13" s="122"/>
      <c r="E13" s="69"/>
      <c r="F13" s="69"/>
      <c r="G13" s="77"/>
      <c r="H13" s="77"/>
      <c r="I13" s="93"/>
      <c r="J13" s="93"/>
      <c r="K13" s="93"/>
      <c r="L13" s="93"/>
      <c r="M13" s="297"/>
      <c r="N13" s="297"/>
      <c r="O13" s="297"/>
      <c r="P13" s="297"/>
      <c r="Q13" s="297"/>
    </row>
    <row r="14" spans="1:17" x14ac:dyDescent="0.25">
      <c r="A14" s="71" t="s">
        <v>543</v>
      </c>
      <c r="B14" s="75" t="s">
        <v>271</v>
      </c>
      <c r="C14" s="69"/>
      <c r="D14" s="122"/>
      <c r="E14" s="69"/>
      <c r="F14" s="69"/>
      <c r="G14" s="77"/>
      <c r="H14" s="93"/>
      <c r="I14" s="93"/>
      <c r="J14" s="93"/>
      <c r="K14" s="93"/>
      <c r="L14" s="93"/>
      <c r="M14" s="93"/>
      <c r="N14" s="297"/>
      <c r="O14" s="297"/>
      <c r="P14" s="297"/>
      <c r="Q14" s="297"/>
    </row>
    <row r="15" spans="1:17" ht="24" x14ac:dyDescent="0.25">
      <c r="A15" s="71" t="s">
        <v>544</v>
      </c>
      <c r="B15" s="75" t="s">
        <v>272</v>
      </c>
      <c r="C15" s="69"/>
      <c r="D15" s="122"/>
      <c r="E15" s="77"/>
      <c r="F15" s="77"/>
      <c r="G15" s="77"/>
      <c r="H15" s="93"/>
      <c r="I15" s="93"/>
      <c r="J15" s="93"/>
      <c r="K15" s="93"/>
      <c r="L15" s="93"/>
      <c r="M15" s="93"/>
      <c r="N15" s="93"/>
      <c r="O15" s="297"/>
      <c r="P15" s="297"/>
      <c r="Q15" s="297"/>
    </row>
    <row r="16" spans="1:17" x14ac:dyDescent="0.25">
      <c r="A16" s="71" t="s">
        <v>545</v>
      </c>
      <c r="B16" s="75" t="s">
        <v>273</v>
      </c>
      <c r="C16" s="69"/>
      <c r="D16" s="122"/>
      <c r="E16" s="77"/>
      <c r="F16" s="77"/>
      <c r="G16" s="77"/>
      <c r="H16" s="93"/>
      <c r="I16" s="93"/>
      <c r="J16" s="93"/>
      <c r="K16" s="93"/>
      <c r="L16" s="93"/>
      <c r="M16" s="93"/>
      <c r="N16" s="93"/>
      <c r="O16" s="93"/>
      <c r="P16" s="297"/>
      <c r="Q16" s="297"/>
    </row>
    <row r="17" spans="1:17" ht="24" x14ac:dyDescent="0.25">
      <c r="A17" s="71" t="s">
        <v>546</v>
      </c>
      <c r="B17" s="75" t="s">
        <v>274</v>
      </c>
      <c r="C17" s="69"/>
      <c r="D17" s="122"/>
      <c r="E17" s="77"/>
      <c r="F17" s="77"/>
      <c r="G17" s="77"/>
      <c r="H17" s="93"/>
      <c r="I17" s="93"/>
      <c r="J17" s="93"/>
      <c r="K17" s="93"/>
      <c r="L17" s="93"/>
      <c r="M17" s="93"/>
      <c r="N17" s="93"/>
      <c r="O17" s="93"/>
      <c r="P17" s="93"/>
      <c r="Q17" s="297"/>
    </row>
    <row r="21" spans="1:17" x14ac:dyDescent="0.25">
      <c r="H21" s="79"/>
    </row>
    <row r="22" spans="1:17" x14ac:dyDescent="0.25">
      <c r="H22" s="79"/>
    </row>
    <row r="23" spans="1:17" x14ac:dyDescent="0.25">
      <c r="H23" s="79"/>
    </row>
    <row r="24" spans="1:17" x14ac:dyDescent="0.25">
      <c r="H24" s="79"/>
    </row>
    <row r="25" spans="1:17" x14ac:dyDescent="0.25">
      <c r="E25" s="79"/>
      <c r="F25" s="79"/>
      <c r="G25" s="79"/>
      <c r="H25" s="79"/>
    </row>
    <row r="26" spans="1:17" x14ac:dyDescent="0.25">
      <c r="E26" s="79"/>
      <c r="F26" s="79"/>
      <c r="G26" s="79"/>
      <c r="H26" s="79"/>
    </row>
    <row r="27" spans="1:17" x14ac:dyDescent="0.25">
      <c r="E27" s="79"/>
      <c r="F27" s="79"/>
      <c r="G27" s="79"/>
      <c r="H27" s="79"/>
    </row>
    <row r="28" spans="1:17" x14ac:dyDescent="0.25">
      <c r="E28" s="79"/>
      <c r="F28" s="79"/>
      <c r="G28" s="79"/>
      <c r="H28" s="79"/>
    </row>
    <row r="29" spans="1:17" x14ac:dyDescent="0.25">
      <c r="E29" s="79"/>
      <c r="F29" s="79"/>
      <c r="G29" s="79"/>
    </row>
    <row r="30" spans="1:17" x14ac:dyDescent="0.25">
      <c r="E30" s="79"/>
      <c r="F30" s="79"/>
      <c r="G30" s="79"/>
    </row>
    <row r="31" spans="1:17" x14ac:dyDescent="0.25">
      <c r="E31" s="79"/>
      <c r="F31" s="79"/>
      <c r="G31" s="79"/>
    </row>
    <row r="32" spans="1:17" x14ac:dyDescent="0.25">
      <c r="E32" s="79"/>
      <c r="F32" s="79"/>
      <c r="G32" s="79"/>
    </row>
  </sheetData>
  <hyperlinks>
    <hyperlink ref="A1" location="ÍndiceTablas!A1" tooltip="Índice Tablas" display="Índice Tablas" xr:uid="{6EAE939C-7D64-4DAC-B461-034C89C9625B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1759-A11F-495B-A91C-8915297024B2}">
  <dimension ref="A1:G22"/>
  <sheetViews>
    <sheetView workbookViewId="0">
      <selection activeCell="C12" sqref="C12"/>
    </sheetView>
  </sheetViews>
  <sheetFormatPr baseColWidth="10" defaultRowHeight="15" x14ac:dyDescent="0.25"/>
  <cols>
    <col min="1" max="1" width="21.5703125" bestFit="1" customWidth="1"/>
    <col min="2" max="2" width="11" bestFit="1" customWidth="1"/>
    <col min="3" max="3" width="15.140625" bestFit="1" customWidth="1"/>
    <col min="5" max="5" width="26.28515625" customWidth="1"/>
  </cols>
  <sheetData>
    <row r="1" spans="1:7" s="80" customFormat="1" x14ac:dyDescent="0.25">
      <c r="A1" s="172" t="s">
        <v>745</v>
      </c>
    </row>
    <row r="2" spans="1:7" x14ac:dyDescent="0.25">
      <c r="A2" s="84" t="s">
        <v>275</v>
      </c>
      <c r="B2" s="21" t="s">
        <v>276</v>
      </c>
      <c r="C2" s="21" t="s">
        <v>277</v>
      </c>
    </row>
    <row r="3" spans="1:7" x14ac:dyDescent="0.25">
      <c r="A3" s="173" t="s">
        <v>419</v>
      </c>
      <c r="B3" s="174"/>
      <c r="C3" s="152"/>
      <c r="G3" s="82"/>
    </row>
    <row r="4" spans="1:7" x14ac:dyDescent="0.25">
      <c r="A4" s="175"/>
      <c r="B4" s="176" t="s">
        <v>49</v>
      </c>
      <c r="C4" s="152"/>
    </row>
    <row r="5" spans="1:7" x14ac:dyDescent="0.25">
      <c r="A5" s="175"/>
      <c r="B5" s="176" t="s">
        <v>420</v>
      </c>
      <c r="C5" s="152"/>
    </row>
    <row r="6" spans="1:7" x14ac:dyDescent="0.25">
      <c r="A6" s="175"/>
      <c r="B6" s="176" t="s">
        <v>421</v>
      </c>
      <c r="C6" s="152"/>
    </row>
    <row r="7" spans="1:7" x14ac:dyDescent="0.25">
      <c r="A7" s="175"/>
      <c r="B7" s="176" t="s">
        <v>422</v>
      </c>
      <c r="C7" s="152"/>
    </row>
    <row r="8" spans="1:7" x14ac:dyDescent="0.25">
      <c r="A8" s="173" t="s">
        <v>423</v>
      </c>
      <c r="B8" s="177"/>
      <c r="C8" s="152"/>
      <c r="G8" s="82"/>
    </row>
    <row r="9" spans="1:7" x14ac:dyDescent="0.25">
      <c r="A9" s="178"/>
      <c r="B9" s="179" t="s">
        <v>424</v>
      </c>
      <c r="C9" s="174"/>
      <c r="G9" s="83"/>
    </row>
    <row r="10" spans="1:7" x14ac:dyDescent="0.25">
      <c r="A10" s="178"/>
      <c r="B10" s="175"/>
      <c r="C10" s="176" t="s">
        <v>425</v>
      </c>
    </row>
    <row r="11" spans="1:7" x14ac:dyDescent="0.25">
      <c r="A11" s="178"/>
      <c r="B11" s="175"/>
      <c r="C11" s="176" t="s">
        <v>426</v>
      </c>
    </row>
    <row r="12" spans="1:7" x14ac:dyDescent="0.25">
      <c r="A12" s="178"/>
      <c r="B12" s="175"/>
      <c r="C12" s="176" t="s">
        <v>427</v>
      </c>
    </row>
    <row r="13" spans="1:7" x14ac:dyDescent="0.25">
      <c r="A13" s="178"/>
      <c r="B13" s="175"/>
      <c r="C13" s="176" t="s">
        <v>428</v>
      </c>
    </row>
    <row r="14" spans="1:7" x14ac:dyDescent="0.25">
      <c r="A14" s="178"/>
      <c r="B14" s="180"/>
      <c r="C14" s="176" t="s">
        <v>429</v>
      </c>
    </row>
    <row r="15" spans="1:7" x14ac:dyDescent="0.25">
      <c r="A15" s="180"/>
      <c r="B15" s="181" t="s">
        <v>430</v>
      </c>
      <c r="C15" s="152"/>
      <c r="G15" s="83"/>
    </row>
    <row r="16" spans="1:7" x14ac:dyDescent="0.25">
      <c r="A16" s="182" t="s">
        <v>431</v>
      </c>
      <c r="B16" s="152"/>
      <c r="C16" s="152"/>
      <c r="G16" s="82"/>
    </row>
    <row r="17" spans="1:7" x14ac:dyDescent="0.25">
      <c r="A17" s="183"/>
      <c r="B17" s="184" t="s">
        <v>432</v>
      </c>
      <c r="C17" s="152"/>
    </row>
    <row r="18" spans="1:7" x14ac:dyDescent="0.25">
      <c r="A18" s="178"/>
      <c r="B18" s="179" t="s">
        <v>433</v>
      </c>
      <c r="C18" s="174"/>
    </row>
    <row r="19" spans="1:7" x14ac:dyDescent="0.25">
      <c r="A19" s="178"/>
      <c r="B19" s="175"/>
      <c r="C19" s="176" t="s">
        <v>434</v>
      </c>
    </row>
    <row r="20" spans="1:7" x14ac:dyDescent="0.25">
      <c r="A20" s="178"/>
      <c r="B20" s="175"/>
      <c r="C20" s="176" t="s">
        <v>435</v>
      </c>
    </row>
    <row r="21" spans="1:7" x14ac:dyDescent="0.25">
      <c r="A21" s="185"/>
      <c r="B21" s="180"/>
      <c r="C21" s="176" t="s">
        <v>436</v>
      </c>
    </row>
    <row r="22" spans="1:7" x14ac:dyDescent="0.25">
      <c r="A22" s="186" t="s">
        <v>437</v>
      </c>
      <c r="B22" s="180"/>
      <c r="C22" s="152"/>
      <c r="G22" s="82"/>
    </row>
  </sheetData>
  <phoneticPr fontId="13" type="noConversion"/>
  <hyperlinks>
    <hyperlink ref="A1" location="ÍndiceTablas!A1" tooltip="Índice Tablas" display="Índice Tablas" xr:uid="{5DF68A25-F8D0-4465-9A26-06A748FB7301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5A4A-BA41-4D1A-A5D3-1502EA62EE0E}">
  <dimension ref="A1:F33"/>
  <sheetViews>
    <sheetView zoomScale="115" zoomScaleNormal="115" workbookViewId="0">
      <selection activeCell="J6" sqref="J6"/>
    </sheetView>
  </sheetViews>
  <sheetFormatPr baseColWidth="10" defaultRowHeight="15" x14ac:dyDescent="0.25"/>
  <cols>
    <col min="2" max="2" width="16.140625" customWidth="1"/>
    <col min="4" max="4" width="16.42578125" bestFit="1" customWidth="1"/>
    <col min="5" max="5" width="12.28515625" customWidth="1"/>
    <col min="6" max="6" width="14.7109375" customWidth="1"/>
  </cols>
  <sheetData>
    <row r="1" spans="1:6" s="80" customFormat="1" x14ac:dyDescent="0.25">
      <c r="A1" s="172" t="s">
        <v>745</v>
      </c>
    </row>
    <row r="2" spans="1:6" ht="45" x14ac:dyDescent="0.25">
      <c r="A2" s="22" t="s">
        <v>438</v>
      </c>
      <c r="B2" s="290" t="s">
        <v>165</v>
      </c>
      <c r="C2" s="290"/>
      <c r="D2" s="22" t="s">
        <v>439</v>
      </c>
      <c r="E2" s="85" t="s">
        <v>463</v>
      </c>
      <c r="F2" s="85" t="s">
        <v>462</v>
      </c>
    </row>
    <row r="3" spans="1:6" x14ac:dyDescent="0.25">
      <c r="A3" s="288" t="s">
        <v>440</v>
      </c>
      <c r="B3" s="288" t="s">
        <v>111</v>
      </c>
      <c r="C3" s="33" t="s">
        <v>144</v>
      </c>
      <c r="D3" s="25" t="s">
        <v>457</v>
      </c>
      <c r="E3" s="25"/>
      <c r="F3" s="25" t="s">
        <v>20</v>
      </c>
    </row>
    <row r="4" spans="1:6" ht="24" x14ac:dyDescent="0.25">
      <c r="A4" s="288"/>
      <c r="B4" s="288"/>
      <c r="C4" s="33" t="s">
        <v>146</v>
      </c>
      <c r="D4" s="25" t="s">
        <v>457</v>
      </c>
      <c r="E4" s="25"/>
      <c r="F4" s="25" t="s">
        <v>20</v>
      </c>
    </row>
    <row r="5" spans="1:6" ht="24" x14ac:dyDescent="0.25">
      <c r="A5" s="288"/>
      <c r="B5" s="288"/>
      <c r="C5" s="33" t="s">
        <v>147</v>
      </c>
      <c r="D5" s="25" t="s">
        <v>457</v>
      </c>
      <c r="E5" s="25"/>
      <c r="F5" s="25" t="s">
        <v>20</v>
      </c>
    </row>
    <row r="6" spans="1:6" ht="24" x14ac:dyDescent="0.25">
      <c r="A6" s="288"/>
      <c r="B6" s="288"/>
      <c r="C6" s="33" t="s">
        <v>285</v>
      </c>
      <c r="D6" s="25" t="s">
        <v>453</v>
      </c>
      <c r="E6" s="25"/>
      <c r="F6" s="25" t="s">
        <v>20</v>
      </c>
    </row>
    <row r="7" spans="1:6" ht="24" x14ac:dyDescent="0.25">
      <c r="A7" s="288"/>
      <c r="B7" s="288"/>
      <c r="C7" s="164" t="s">
        <v>452</v>
      </c>
      <c r="D7" s="25" t="s">
        <v>453</v>
      </c>
      <c r="E7" s="25"/>
      <c r="F7" s="25" t="s">
        <v>20</v>
      </c>
    </row>
    <row r="8" spans="1:6" x14ac:dyDescent="0.25">
      <c r="A8" s="288"/>
      <c r="B8" s="288" t="s">
        <v>113</v>
      </c>
      <c r="C8" s="288"/>
      <c r="D8" s="25" t="s">
        <v>454</v>
      </c>
      <c r="E8" s="25"/>
      <c r="F8" s="25" t="s">
        <v>20</v>
      </c>
    </row>
    <row r="9" spans="1:6" x14ac:dyDescent="0.25">
      <c r="A9" s="288"/>
      <c r="B9" s="292" t="s">
        <v>33</v>
      </c>
      <c r="C9" s="292"/>
      <c r="D9" s="25" t="s">
        <v>456</v>
      </c>
      <c r="E9" s="25" t="s">
        <v>20</v>
      </c>
      <c r="F9" s="25" t="s">
        <v>20</v>
      </c>
    </row>
    <row r="10" spans="1:6" s="80" customFormat="1" x14ac:dyDescent="0.25">
      <c r="A10" s="288"/>
      <c r="B10" s="292" t="s">
        <v>112</v>
      </c>
      <c r="C10" s="33" t="s">
        <v>144</v>
      </c>
      <c r="D10" s="25" t="s">
        <v>458</v>
      </c>
      <c r="E10" s="25" t="s">
        <v>20</v>
      </c>
      <c r="F10" s="25" t="s">
        <v>20</v>
      </c>
    </row>
    <row r="11" spans="1:6" s="80" customFormat="1" ht="24" x14ac:dyDescent="0.25">
      <c r="A11" s="288"/>
      <c r="B11" s="292"/>
      <c r="C11" s="33" t="s">
        <v>146</v>
      </c>
      <c r="D11" s="25" t="s">
        <v>459</v>
      </c>
      <c r="E11" s="25" t="s">
        <v>20</v>
      </c>
      <c r="F11" s="25" t="s">
        <v>20</v>
      </c>
    </row>
    <row r="12" spans="1:6" s="80" customFormat="1" ht="24" x14ac:dyDescent="0.25">
      <c r="A12" s="288"/>
      <c r="B12" s="292"/>
      <c r="C12" s="33" t="s">
        <v>147</v>
      </c>
      <c r="D12" s="25" t="s">
        <v>459</v>
      </c>
      <c r="E12" s="25" t="s">
        <v>20</v>
      </c>
      <c r="F12" s="25" t="s">
        <v>20</v>
      </c>
    </row>
    <row r="13" spans="1:6" s="80" customFormat="1" ht="24" x14ac:dyDescent="0.25">
      <c r="A13" s="288"/>
      <c r="B13" s="292"/>
      <c r="C13" s="33" t="s">
        <v>285</v>
      </c>
      <c r="D13" s="25" t="s">
        <v>460</v>
      </c>
      <c r="E13" s="25" t="s">
        <v>20</v>
      </c>
      <c r="F13" s="25" t="s">
        <v>20</v>
      </c>
    </row>
    <row r="14" spans="1:6" ht="24" x14ac:dyDescent="0.25">
      <c r="A14" s="288"/>
      <c r="B14" s="292"/>
      <c r="C14" s="164" t="s">
        <v>452</v>
      </c>
      <c r="D14" s="25" t="s">
        <v>460</v>
      </c>
      <c r="E14" s="25" t="s">
        <v>20</v>
      </c>
      <c r="F14" s="25" t="s">
        <v>20</v>
      </c>
    </row>
    <row r="15" spans="1:6" x14ac:dyDescent="0.25">
      <c r="A15" s="288"/>
      <c r="B15" s="292" t="s">
        <v>114</v>
      </c>
      <c r="C15" s="292"/>
      <c r="D15" s="25" t="s">
        <v>461</v>
      </c>
      <c r="E15" s="25" t="s">
        <v>20</v>
      </c>
      <c r="F15" s="25" t="s">
        <v>20</v>
      </c>
    </row>
    <row r="16" spans="1:6" x14ac:dyDescent="0.25">
      <c r="A16" s="288" t="s">
        <v>82</v>
      </c>
      <c r="B16" s="288"/>
      <c r="C16" s="288"/>
      <c r="D16" s="25" t="s">
        <v>455</v>
      </c>
      <c r="E16" s="25"/>
      <c r="F16" s="25" t="s">
        <v>20</v>
      </c>
    </row>
    <row r="17" spans="1:6" x14ac:dyDescent="0.25">
      <c r="A17" s="288" t="s">
        <v>441</v>
      </c>
      <c r="B17" s="288" t="s">
        <v>442</v>
      </c>
      <c r="C17" s="288"/>
      <c r="D17" s="25" t="s">
        <v>443</v>
      </c>
      <c r="E17" s="25"/>
      <c r="F17" s="25" t="s">
        <v>20</v>
      </c>
    </row>
    <row r="18" spans="1:6" x14ac:dyDescent="0.25">
      <c r="A18" s="288"/>
      <c r="B18" s="288" t="s">
        <v>444</v>
      </c>
      <c r="C18" s="288"/>
      <c r="D18" s="25" t="s">
        <v>445</v>
      </c>
      <c r="E18" s="25"/>
      <c r="F18" s="25" t="s">
        <v>20</v>
      </c>
    </row>
    <row r="19" spans="1:6" x14ac:dyDescent="0.25">
      <c r="A19" s="288"/>
      <c r="B19" s="288" t="s">
        <v>446</v>
      </c>
      <c r="C19" s="288"/>
      <c r="D19" s="25" t="s">
        <v>447</v>
      </c>
      <c r="E19" s="25"/>
      <c r="F19" s="25" t="s">
        <v>20</v>
      </c>
    </row>
    <row r="20" spans="1:6" s="80" customFormat="1" x14ac:dyDescent="0.25">
      <c r="A20" s="288"/>
      <c r="B20" s="288" t="s">
        <v>448</v>
      </c>
      <c r="C20" s="288"/>
      <c r="D20" s="25" t="s">
        <v>449</v>
      </c>
      <c r="E20" s="25"/>
      <c r="F20" s="25" t="s">
        <v>20</v>
      </c>
    </row>
    <row r="21" spans="1:6" ht="41.25" customHeight="1" x14ac:dyDescent="0.25">
      <c r="A21" s="288"/>
      <c r="B21" s="288" t="s">
        <v>450</v>
      </c>
      <c r="C21" s="288"/>
      <c r="D21" s="25" t="s">
        <v>451</v>
      </c>
      <c r="E21" s="25" t="s">
        <v>20</v>
      </c>
      <c r="F21" s="25" t="s">
        <v>20</v>
      </c>
    </row>
    <row r="22" spans="1:6" s="80" customFormat="1" x14ac:dyDescent="0.25">
      <c r="A22" s="288"/>
      <c r="B22" s="289" t="s">
        <v>11</v>
      </c>
      <c r="C22" s="289"/>
      <c r="D22" s="25"/>
      <c r="E22" s="25"/>
      <c r="F22" s="25"/>
    </row>
    <row r="23" spans="1:6" s="80" customFormat="1" x14ac:dyDescent="0.25">
      <c r="A23" s="62"/>
      <c r="B23" s="291"/>
      <c r="C23" s="291"/>
    </row>
    <row r="26" spans="1:6" s="80" customFormat="1" x14ac:dyDescent="0.25">
      <c r="A26"/>
      <c r="B26"/>
      <c r="C26"/>
    </row>
    <row r="27" spans="1:6" s="80" customFormat="1" x14ac:dyDescent="0.25">
      <c r="A27"/>
      <c r="B27"/>
      <c r="C27"/>
    </row>
    <row r="29" spans="1:6" ht="24" customHeight="1" x14ac:dyDescent="0.25"/>
    <row r="32" spans="1:6" ht="24" customHeight="1" x14ac:dyDescent="0.25"/>
    <row r="33" ht="48" customHeight="1" x14ac:dyDescent="0.25"/>
  </sheetData>
  <mergeCells count="16">
    <mergeCell ref="A17:A22"/>
    <mergeCell ref="B22:C22"/>
    <mergeCell ref="B2:C2"/>
    <mergeCell ref="B23:C23"/>
    <mergeCell ref="A16:C16"/>
    <mergeCell ref="B10:B14"/>
    <mergeCell ref="B15:C15"/>
    <mergeCell ref="A3:A15"/>
    <mergeCell ref="B17:C17"/>
    <mergeCell ref="B18:C18"/>
    <mergeCell ref="B19:C19"/>
    <mergeCell ref="B20:C20"/>
    <mergeCell ref="B21:C21"/>
    <mergeCell ref="B3:B7"/>
    <mergeCell ref="B8:C8"/>
    <mergeCell ref="B9:C9"/>
  </mergeCells>
  <hyperlinks>
    <hyperlink ref="A1" location="ÍndiceTablas!A1" tooltip="Índice Tablas" display="Índice Tablas" xr:uid="{5539E1C2-1426-4114-BC9B-3BC2B7294B39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428E-0999-4366-85B2-A4F0B554117F}">
  <dimension ref="A1:C18"/>
  <sheetViews>
    <sheetView workbookViewId="0"/>
  </sheetViews>
  <sheetFormatPr baseColWidth="10" defaultRowHeight="15" x14ac:dyDescent="0.25"/>
  <cols>
    <col min="1" max="1" width="13.85546875" customWidth="1"/>
    <col min="2" max="2" width="20.85546875" bestFit="1" customWidth="1"/>
    <col min="3" max="3" width="46" customWidth="1"/>
  </cols>
  <sheetData>
    <row r="1" spans="1:3" s="80" customFormat="1" x14ac:dyDescent="0.25">
      <c r="A1" s="172" t="s">
        <v>745</v>
      </c>
      <c r="B1" s="172"/>
      <c r="C1" s="172"/>
    </row>
    <row r="2" spans="1:3" x14ac:dyDescent="0.25">
      <c r="A2" s="165" t="s">
        <v>701</v>
      </c>
      <c r="B2" s="165" t="s">
        <v>560</v>
      </c>
      <c r="C2" s="165" t="s">
        <v>19</v>
      </c>
    </row>
    <row r="3" spans="1:3" ht="24.75" x14ac:dyDescent="0.25">
      <c r="A3" s="86" t="s">
        <v>569</v>
      </c>
      <c r="B3" s="158"/>
      <c r="C3" s="124" t="s">
        <v>561</v>
      </c>
    </row>
    <row r="4" spans="1:3" x14ac:dyDescent="0.25">
      <c r="A4" s="284" t="s">
        <v>562</v>
      </c>
      <c r="B4" s="158" t="s">
        <v>563</v>
      </c>
      <c r="C4" s="124" t="s">
        <v>566</v>
      </c>
    </row>
    <row r="5" spans="1:3" x14ac:dyDescent="0.25">
      <c r="A5" s="284"/>
      <c r="B5" s="158" t="s">
        <v>564</v>
      </c>
      <c r="C5" s="124" t="s">
        <v>567</v>
      </c>
    </row>
    <row r="6" spans="1:3" ht="36.75" x14ac:dyDescent="0.25">
      <c r="A6" s="284"/>
      <c r="B6" s="158" t="s">
        <v>565</v>
      </c>
      <c r="C6" s="124" t="s">
        <v>568</v>
      </c>
    </row>
    <row r="7" spans="1:3" x14ac:dyDescent="0.25">
      <c r="A7" s="285" t="s">
        <v>570</v>
      </c>
      <c r="B7" s="158" t="s">
        <v>571</v>
      </c>
      <c r="C7" s="124" t="s">
        <v>573</v>
      </c>
    </row>
    <row r="8" spans="1:3" ht="24.75" x14ac:dyDescent="0.25">
      <c r="A8" s="287"/>
      <c r="B8" s="158" t="s">
        <v>572</v>
      </c>
      <c r="C8" s="124" t="s">
        <v>574</v>
      </c>
    </row>
    <row r="9" spans="1:3" ht="24.75" x14ac:dyDescent="0.25">
      <c r="A9" s="86" t="s">
        <v>575</v>
      </c>
      <c r="B9" s="158"/>
      <c r="C9" s="124" t="s">
        <v>576</v>
      </c>
    </row>
    <row r="10" spans="1:3" ht="48.75" x14ac:dyDescent="0.25">
      <c r="A10" s="86" t="s">
        <v>577</v>
      </c>
      <c r="B10" s="159" t="s">
        <v>579</v>
      </c>
      <c r="C10" s="124" t="s">
        <v>578</v>
      </c>
    </row>
    <row r="11" spans="1:3" ht="48.75" x14ac:dyDescent="0.25">
      <c r="A11" s="86" t="s">
        <v>580</v>
      </c>
      <c r="B11" s="159" t="s">
        <v>582</v>
      </c>
      <c r="C11" s="124" t="s">
        <v>581</v>
      </c>
    </row>
    <row r="12" spans="1:3" x14ac:dyDescent="0.25">
      <c r="A12" s="86" t="s">
        <v>583</v>
      </c>
      <c r="B12" s="158"/>
      <c r="C12" s="124" t="s">
        <v>584</v>
      </c>
    </row>
    <row r="13" spans="1:3" x14ac:dyDescent="0.25">
      <c r="A13" s="86" t="s">
        <v>585</v>
      </c>
      <c r="B13" s="158"/>
      <c r="C13" s="124" t="s">
        <v>586</v>
      </c>
    </row>
    <row r="14" spans="1:3" ht="48" x14ac:dyDescent="0.25">
      <c r="A14" s="125" t="s">
        <v>587</v>
      </c>
      <c r="B14" s="158"/>
      <c r="C14" s="124" t="s">
        <v>588</v>
      </c>
    </row>
    <row r="15" spans="1:3" x14ac:dyDescent="0.25">
      <c r="A15" s="86" t="s">
        <v>589</v>
      </c>
      <c r="B15" s="158"/>
      <c r="C15" s="124" t="s">
        <v>590</v>
      </c>
    </row>
    <row r="16" spans="1:3" x14ac:dyDescent="0.25">
      <c r="A16" s="86" t="s">
        <v>591</v>
      </c>
      <c r="B16" s="158"/>
      <c r="C16" s="124" t="s">
        <v>592</v>
      </c>
    </row>
    <row r="17" spans="1:3" ht="24.75" x14ac:dyDescent="0.25">
      <c r="A17" s="86" t="s">
        <v>593</v>
      </c>
      <c r="B17" s="158"/>
      <c r="C17" s="124" t="s">
        <v>594</v>
      </c>
    </row>
    <row r="18" spans="1:3" ht="36.75" x14ac:dyDescent="0.25">
      <c r="A18" s="86" t="s">
        <v>595</v>
      </c>
      <c r="B18" s="158"/>
      <c r="C18" s="124" t="s">
        <v>596</v>
      </c>
    </row>
  </sheetData>
  <mergeCells count="2">
    <mergeCell ref="A4:A6"/>
    <mergeCell ref="A7:A8"/>
  </mergeCells>
  <hyperlinks>
    <hyperlink ref="A1" location="ÍndiceTablas!A1" tooltip="Índice Tablas" display="Índice Tablas" xr:uid="{FC027EAA-3AA8-44C1-BA89-57A220510B2D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7DEED-0B8C-4A10-931C-82A5B51690AE}">
  <dimension ref="A1:D56"/>
  <sheetViews>
    <sheetView topLeftCell="A43" zoomScale="205" zoomScaleNormal="205" workbookViewId="0">
      <selection activeCell="L6" sqref="L6"/>
    </sheetView>
  </sheetViews>
  <sheetFormatPr baseColWidth="10" defaultColWidth="3.28515625" defaultRowHeight="15" x14ac:dyDescent="0.25"/>
  <cols>
    <col min="3" max="3" width="3.28515625" style="126"/>
    <col min="4" max="4" width="54.7109375" customWidth="1"/>
  </cols>
  <sheetData>
    <row r="1" spans="1:4" s="80" customFormat="1" x14ac:dyDescent="0.25">
      <c r="A1" s="296" t="s">
        <v>745</v>
      </c>
      <c r="B1" s="296"/>
      <c r="C1" s="296"/>
      <c r="D1" s="296"/>
    </row>
    <row r="2" spans="1:4" x14ac:dyDescent="0.25">
      <c r="A2" s="293" t="s">
        <v>680</v>
      </c>
      <c r="B2" s="293" t="s">
        <v>597</v>
      </c>
      <c r="C2" s="294"/>
      <c r="D2" s="295"/>
    </row>
    <row r="3" spans="1:4" ht="32.25" customHeight="1" x14ac:dyDescent="0.25">
      <c r="A3" s="293"/>
      <c r="B3" s="293"/>
      <c r="C3" s="294"/>
      <c r="D3" s="295"/>
    </row>
    <row r="4" spans="1:4" x14ac:dyDescent="0.25">
      <c r="A4" s="129"/>
      <c r="B4" s="129"/>
      <c r="C4" s="130">
        <v>1</v>
      </c>
      <c r="D4" s="131" t="s">
        <v>598</v>
      </c>
    </row>
    <row r="5" spans="1:4" x14ac:dyDescent="0.25">
      <c r="A5" s="127"/>
      <c r="B5" s="127"/>
      <c r="C5" s="187" t="s">
        <v>599</v>
      </c>
      <c r="D5" s="188" t="s">
        <v>600</v>
      </c>
    </row>
    <row r="6" spans="1:4" x14ac:dyDescent="0.25">
      <c r="A6" s="127"/>
      <c r="B6" s="127"/>
      <c r="C6" s="187" t="s">
        <v>601</v>
      </c>
      <c r="D6" s="188" t="s">
        <v>602</v>
      </c>
    </row>
    <row r="7" spans="1:4" x14ac:dyDescent="0.25">
      <c r="A7" s="127"/>
      <c r="B7" s="127"/>
      <c r="C7" s="187" t="s">
        <v>603</v>
      </c>
      <c r="D7" s="188" t="s">
        <v>604</v>
      </c>
    </row>
    <row r="8" spans="1:4" x14ac:dyDescent="0.25">
      <c r="A8" s="127"/>
      <c r="B8" s="127"/>
      <c r="C8" s="187" t="s">
        <v>605</v>
      </c>
      <c r="D8" s="188" t="s">
        <v>606</v>
      </c>
    </row>
    <row r="9" spans="1:4" x14ac:dyDescent="0.25">
      <c r="A9" s="127"/>
      <c r="B9" s="127"/>
      <c r="C9" s="187" t="s">
        <v>607</v>
      </c>
      <c r="D9" s="188" t="s">
        <v>608</v>
      </c>
    </row>
    <row r="10" spans="1:4" x14ac:dyDescent="0.25">
      <c r="A10" s="127"/>
      <c r="B10" s="127"/>
      <c r="C10" s="187" t="s">
        <v>609</v>
      </c>
      <c r="D10" s="188" t="s">
        <v>610</v>
      </c>
    </row>
    <row r="11" spans="1:4" x14ac:dyDescent="0.25">
      <c r="A11" s="127"/>
      <c r="B11" s="127"/>
      <c r="C11" s="187" t="s">
        <v>611</v>
      </c>
      <c r="D11" s="188" t="s">
        <v>612</v>
      </c>
    </row>
    <row r="12" spans="1:4" x14ac:dyDescent="0.25">
      <c r="A12" s="127"/>
      <c r="B12" s="127"/>
      <c r="C12" s="187" t="s">
        <v>613</v>
      </c>
      <c r="D12" s="188" t="s">
        <v>614</v>
      </c>
    </row>
    <row r="13" spans="1:4" x14ac:dyDescent="0.25">
      <c r="A13" s="127"/>
      <c r="B13" s="127"/>
      <c r="C13" s="187" t="s">
        <v>615</v>
      </c>
      <c r="D13" s="188" t="s">
        <v>616</v>
      </c>
    </row>
    <row r="14" spans="1:4" x14ac:dyDescent="0.25">
      <c r="A14" s="127"/>
      <c r="B14" s="127"/>
      <c r="C14" s="187" t="s">
        <v>617</v>
      </c>
      <c r="D14" s="188" t="s">
        <v>618</v>
      </c>
    </row>
    <row r="15" spans="1:4" x14ac:dyDescent="0.25">
      <c r="A15" s="127"/>
      <c r="B15" s="127"/>
      <c r="C15" s="187" t="s">
        <v>619</v>
      </c>
      <c r="D15" s="188" t="s">
        <v>620</v>
      </c>
    </row>
    <row r="16" spans="1:4" x14ac:dyDescent="0.25">
      <c r="A16" s="127"/>
      <c r="B16" s="127"/>
      <c r="C16" s="187" t="s">
        <v>621</v>
      </c>
      <c r="D16" s="188" t="s">
        <v>622</v>
      </c>
    </row>
    <row r="17" spans="1:4" ht="16.5" x14ac:dyDescent="0.25">
      <c r="A17" s="127"/>
      <c r="B17" s="127"/>
      <c r="C17" s="187" t="s">
        <v>623</v>
      </c>
      <c r="D17" s="188" t="s">
        <v>746</v>
      </c>
    </row>
    <row r="18" spans="1:4" x14ac:dyDescent="0.25">
      <c r="A18" s="129"/>
      <c r="B18" s="129"/>
      <c r="C18" s="130">
        <v>2</v>
      </c>
      <c r="D18" s="131" t="s">
        <v>624</v>
      </c>
    </row>
    <row r="19" spans="1:4" x14ac:dyDescent="0.25">
      <c r="A19" s="127"/>
      <c r="B19" s="127"/>
      <c r="C19" s="187" t="s">
        <v>625</v>
      </c>
      <c r="D19" s="188" t="s">
        <v>626</v>
      </c>
    </row>
    <row r="20" spans="1:4" ht="16.5" x14ac:dyDescent="0.25">
      <c r="A20" s="127"/>
      <c r="B20" s="127"/>
      <c r="C20" s="187" t="s">
        <v>627</v>
      </c>
      <c r="D20" s="188" t="s">
        <v>628</v>
      </c>
    </row>
    <row r="21" spans="1:4" ht="16.5" x14ac:dyDescent="0.25">
      <c r="A21" s="127"/>
      <c r="B21" s="127"/>
      <c r="C21" s="187" t="s">
        <v>629</v>
      </c>
      <c r="D21" s="188" t="s">
        <v>630</v>
      </c>
    </row>
    <row r="22" spans="1:4" ht="16.5" x14ac:dyDescent="0.25">
      <c r="A22" s="127"/>
      <c r="B22" s="127"/>
      <c r="C22" s="187" t="s">
        <v>631</v>
      </c>
      <c r="D22" s="188" t="s">
        <v>632</v>
      </c>
    </row>
    <row r="23" spans="1:4" x14ac:dyDescent="0.25">
      <c r="A23" s="127"/>
      <c r="B23" s="127"/>
      <c r="C23" s="187" t="s">
        <v>633</v>
      </c>
      <c r="D23" s="188" t="s">
        <v>634</v>
      </c>
    </row>
    <row r="24" spans="1:4" ht="16.5" x14ac:dyDescent="0.25">
      <c r="A24" s="127"/>
      <c r="B24" s="127"/>
      <c r="C24" s="187" t="s">
        <v>635</v>
      </c>
      <c r="D24" s="188" t="s">
        <v>636</v>
      </c>
    </row>
    <row r="25" spans="1:4" x14ac:dyDescent="0.25">
      <c r="A25" s="127"/>
      <c r="B25" s="127"/>
      <c r="C25" s="187" t="s">
        <v>637</v>
      </c>
      <c r="D25" s="188" t="s">
        <v>638</v>
      </c>
    </row>
    <row r="26" spans="1:4" ht="16.5" x14ac:dyDescent="0.25">
      <c r="A26" s="127"/>
      <c r="B26" s="127"/>
      <c r="C26" s="187" t="s">
        <v>639</v>
      </c>
      <c r="D26" s="188" t="s">
        <v>640</v>
      </c>
    </row>
    <row r="27" spans="1:4" x14ac:dyDescent="0.25">
      <c r="A27" s="129"/>
      <c r="B27" s="129"/>
      <c r="C27" s="130">
        <v>3</v>
      </c>
      <c r="D27" s="131" t="s">
        <v>641</v>
      </c>
    </row>
    <row r="28" spans="1:4" x14ac:dyDescent="0.25">
      <c r="A28" s="127"/>
      <c r="B28" s="127"/>
      <c r="C28" s="187" t="s">
        <v>642</v>
      </c>
      <c r="D28" s="188" t="s">
        <v>643</v>
      </c>
    </row>
    <row r="29" spans="1:4" ht="16.5" x14ac:dyDescent="0.25">
      <c r="A29" s="127"/>
      <c r="B29" s="127"/>
      <c r="C29" s="187" t="s">
        <v>644</v>
      </c>
      <c r="D29" s="188" t="s">
        <v>628</v>
      </c>
    </row>
    <row r="30" spans="1:4" ht="16.5" x14ac:dyDescent="0.25">
      <c r="A30" s="127"/>
      <c r="B30" s="127"/>
      <c r="C30" s="187" t="s">
        <v>645</v>
      </c>
      <c r="D30" s="188" t="s">
        <v>630</v>
      </c>
    </row>
    <row r="31" spans="1:4" ht="16.5" x14ac:dyDescent="0.25">
      <c r="A31" s="127"/>
      <c r="B31" s="127"/>
      <c r="C31" s="187" t="s">
        <v>646</v>
      </c>
      <c r="D31" s="188" t="s">
        <v>632</v>
      </c>
    </row>
    <row r="32" spans="1:4" x14ac:dyDescent="0.25">
      <c r="A32" s="127"/>
      <c r="B32" s="127"/>
      <c r="C32" s="187" t="s">
        <v>647</v>
      </c>
      <c r="D32" s="188" t="s">
        <v>634</v>
      </c>
    </row>
    <row r="33" spans="1:4" ht="16.5" x14ac:dyDescent="0.25">
      <c r="A33" s="127"/>
      <c r="B33" s="127"/>
      <c r="C33" s="187" t="s">
        <v>648</v>
      </c>
      <c r="D33" s="188" t="s">
        <v>636</v>
      </c>
    </row>
    <row r="34" spans="1:4" x14ac:dyDescent="0.25">
      <c r="A34" s="127"/>
      <c r="B34" s="127"/>
      <c r="C34" s="187" t="s">
        <v>649</v>
      </c>
      <c r="D34" s="188" t="s">
        <v>638</v>
      </c>
    </row>
    <row r="35" spans="1:4" ht="16.5" x14ac:dyDescent="0.25">
      <c r="A35" s="127"/>
      <c r="B35" s="127"/>
      <c r="C35" s="187" t="s">
        <v>650</v>
      </c>
      <c r="D35" s="188" t="s">
        <v>640</v>
      </c>
    </row>
    <row r="36" spans="1:4" ht="16.5" x14ac:dyDescent="0.25">
      <c r="A36" s="127"/>
      <c r="B36" s="127"/>
      <c r="C36" s="187" t="s">
        <v>748</v>
      </c>
      <c r="D36" s="188" t="s">
        <v>651</v>
      </c>
    </row>
    <row r="37" spans="1:4" x14ac:dyDescent="0.25">
      <c r="A37" s="131"/>
      <c r="B37" s="131"/>
      <c r="C37" s="130">
        <v>4</v>
      </c>
      <c r="D37" s="131" t="s">
        <v>652</v>
      </c>
    </row>
    <row r="38" spans="1:4" x14ac:dyDescent="0.25">
      <c r="A38" s="128"/>
      <c r="B38" s="128"/>
      <c r="C38" s="187" t="s">
        <v>653</v>
      </c>
      <c r="D38" s="188" t="s">
        <v>654</v>
      </c>
    </row>
    <row r="39" spans="1:4" ht="16.5" x14ac:dyDescent="0.25">
      <c r="A39" s="128"/>
      <c r="B39" s="128"/>
      <c r="C39" s="187" t="s">
        <v>655</v>
      </c>
      <c r="D39" s="188" t="s">
        <v>628</v>
      </c>
    </row>
    <row r="40" spans="1:4" ht="16.5" x14ac:dyDescent="0.25">
      <c r="A40" s="128"/>
      <c r="B40" s="128"/>
      <c r="C40" s="187" t="s">
        <v>656</v>
      </c>
      <c r="D40" s="188" t="s">
        <v>747</v>
      </c>
    </row>
    <row r="41" spans="1:4" ht="16.5" x14ac:dyDescent="0.25">
      <c r="A41" s="128"/>
      <c r="B41" s="128"/>
      <c r="C41" s="187" t="s">
        <v>657</v>
      </c>
      <c r="D41" s="188" t="s">
        <v>658</v>
      </c>
    </row>
    <row r="42" spans="1:4" x14ac:dyDescent="0.25">
      <c r="A42" s="131"/>
      <c r="B42" s="131"/>
      <c r="C42" s="130">
        <v>5</v>
      </c>
      <c r="D42" s="131" t="s">
        <v>659</v>
      </c>
    </row>
    <row r="43" spans="1:4" x14ac:dyDescent="0.25">
      <c r="A43" s="128"/>
      <c r="B43" s="128"/>
      <c r="C43" s="187" t="s">
        <v>653</v>
      </c>
      <c r="D43" s="188" t="s">
        <v>660</v>
      </c>
    </row>
    <row r="44" spans="1:4" ht="16.5" x14ac:dyDescent="0.25">
      <c r="A44" s="128"/>
      <c r="B44" s="128"/>
      <c r="C44" s="187" t="s">
        <v>655</v>
      </c>
      <c r="D44" s="188" t="s">
        <v>628</v>
      </c>
    </row>
    <row r="45" spans="1:4" ht="16.5" x14ac:dyDescent="0.25">
      <c r="A45" s="128"/>
      <c r="B45" s="128"/>
      <c r="C45" s="187" t="s">
        <v>657</v>
      </c>
      <c r="D45" s="188" t="s">
        <v>661</v>
      </c>
    </row>
    <row r="46" spans="1:4" x14ac:dyDescent="0.25">
      <c r="A46" s="128"/>
      <c r="B46" s="128"/>
      <c r="C46" s="187" t="s">
        <v>662</v>
      </c>
      <c r="D46" s="188" t="s">
        <v>663</v>
      </c>
    </row>
    <row r="47" spans="1:4" x14ac:dyDescent="0.25">
      <c r="A47" s="128"/>
      <c r="B47" s="128"/>
      <c r="C47" s="187" t="s">
        <v>664</v>
      </c>
      <c r="D47" s="188" t="s">
        <v>665</v>
      </c>
    </row>
    <row r="48" spans="1:4" x14ac:dyDescent="0.25">
      <c r="A48" s="131"/>
      <c r="B48" s="131"/>
      <c r="C48" s="130">
        <v>6</v>
      </c>
      <c r="D48" s="131" t="s">
        <v>666</v>
      </c>
    </row>
    <row r="49" spans="1:4" ht="16.5" x14ac:dyDescent="0.25">
      <c r="A49" s="128"/>
      <c r="B49" s="128"/>
      <c r="C49" s="187" t="s">
        <v>667</v>
      </c>
      <c r="D49" s="188" t="s">
        <v>668</v>
      </c>
    </row>
    <row r="50" spans="1:4" ht="16.5" x14ac:dyDescent="0.25">
      <c r="A50" s="128"/>
      <c r="B50" s="128"/>
      <c r="C50" s="187" t="s">
        <v>669</v>
      </c>
      <c r="D50" s="188" t="s">
        <v>628</v>
      </c>
    </row>
    <row r="51" spans="1:4" ht="16.5" x14ac:dyDescent="0.25">
      <c r="A51" s="128"/>
      <c r="B51" s="128"/>
      <c r="C51" s="187" t="s">
        <v>670</v>
      </c>
      <c r="D51" s="188" t="s">
        <v>661</v>
      </c>
    </row>
    <row r="52" spans="1:4" ht="16.5" x14ac:dyDescent="0.25">
      <c r="A52" s="128"/>
      <c r="B52" s="128"/>
      <c r="C52" s="187" t="s">
        <v>671</v>
      </c>
      <c r="D52" s="188" t="s">
        <v>672</v>
      </c>
    </row>
    <row r="53" spans="1:4" x14ac:dyDescent="0.25">
      <c r="A53" s="128"/>
      <c r="B53" s="128"/>
      <c r="C53" s="187" t="s">
        <v>673</v>
      </c>
      <c r="D53" s="188" t="s">
        <v>674</v>
      </c>
    </row>
    <row r="54" spans="1:4" x14ac:dyDescent="0.25">
      <c r="A54" s="131"/>
      <c r="B54" s="131"/>
      <c r="C54" s="130">
        <v>7</v>
      </c>
      <c r="D54" s="131" t="s">
        <v>675</v>
      </c>
    </row>
    <row r="55" spans="1:4" x14ac:dyDescent="0.25">
      <c r="A55" s="128"/>
      <c r="B55" s="128"/>
      <c r="C55" s="187" t="s">
        <v>676</v>
      </c>
      <c r="D55" s="188" t="s">
        <v>677</v>
      </c>
    </row>
    <row r="56" spans="1:4" x14ac:dyDescent="0.25">
      <c r="A56" s="128"/>
      <c r="B56" s="128"/>
      <c r="C56" s="187" t="s">
        <v>678</v>
      </c>
      <c r="D56" s="188" t="s">
        <v>679</v>
      </c>
    </row>
  </sheetData>
  <mergeCells count="5">
    <mergeCell ref="B2:B3"/>
    <mergeCell ref="C2:C3"/>
    <mergeCell ref="D2:D3"/>
    <mergeCell ref="A2:A3"/>
    <mergeCell ref="A1:D1"/>
  </mergeCells>
  <phoneticPr fontId="13" type="noConversion"/>
  <hyperlinks>
    <hyperlink ref="A1:C1" location="ÍndiceTablas!A1" tooltip="Índice Tablas" display="Índice Tablas" xr:uid="{0D6729F9-7A9D-4861-9B09-978F7C44D9CB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5807-F7C8-46C9-88BF-8F12F0437150}">
  <dimension ref="A1:B4"/>
  <sheetViews>
    <sheetView zoomScale="145" zoomScaleNormal="145" workbookViewId="0">
      <selection activeCell="E14" sqref="E14"/>
    </sheetView>
  </sheetViews>
  <sheetFormatPr baseColWidth="10" defaultRowHeight="15" x14ac:dyDescent="0.25"/>
  <cols>
    <col min="1" max="1" width="19.140625" customWidth="1"/>
  </cols>
  <sheetData>
    <row r="1" spans="1:2" s="80" customFormat="1" x14ac:dyDescent="0.25">
      <c r="A1" s="172" t="s">
        <v>745</v>
      </c>
    </row>
    <row r="2" spans="1:2" x14ac:dyDescent="0.25">
      <c r="A2" s="7" t="s">
        <v>697</v>
      </c>
      <c r="B2" s="6" t="s">
        <v>4</v>
      </c>
    </row>
    <row r="3" spans="1:2" x14ac:dyDescent="0.25">
      <c r="A3" s="7" t="s">
        <v>698</v>
      </c>
      <c r="B3" s="6" t="s">
        <v>5</v>
      </c>
    </row>
    <row r="4" spans="1:2" x14ac:dyDescent="0.25">
      <c r="A4" s="7" t="s">
        <v>6</v>
      </c>
      <c r="B4" s="6" t="s">
        <v>7</v>
      </c>
    </row>
  </sheetData>
  <hyperlinks>
    <hyperlink ref="A1" location="ÍndiceTablas!A1" tooltip="Índice Tablas" display="Índice Tablas" xr:uid="{9DBE837F-2848-4D39-85A2-DE8BB10A7D4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864F3-79BF-49FA-AD6E-013D9D246070}">
  <dimension ref="A1:D5"/>
  <sheetViews>
    <sheetView zoomScale="145" zoomScaleNormal="145" workbookViewId="0"/>
  </sheetViews>
  <sheetFormatPr baseColWidth="10" defaultRowHeight="15" x14ac:dyDescent="0.25"/>
  <cols>
    <col min="1" max="1" width="10.5703125" bestFit="1" customWidth="1"/>
    <col min="2" max="2" width="17.140625" bestFit="1" customWidth="1"/>
    <col min="3" max="3" width="9.85546875" bestFit="1" customWidth="1"/>
    <col min="4" max="4" width="22.42578125" bestFit="1" customWidth="1"/>
  </cols>
  <sheetData>
    <row r="1" spans="1:4" s="80" customFormat="1" x14ac:dyDescent="0.25">
      <c r="A1" s="172" t="s">
        <v>745</v>
      </c>
    </row>
    <row r="2" spans="1:4" x14ac:dyDescent="0.25">
      <c r="A2" s="7" t="s">
        <v>12</v>
      </c>
      <c r="B2" s="7" t="s">
        <v>13</v>
      </c>
      <c r="C2" s="7" t="s">
        <v>699</v>
      </c>
      <c r="D2" s="7" t="s">
        <v>14</v>
      </c>
    </row>
    <row r="3" spans="1:4" x14ac:dyDescent="0.25">
      <c r="A3" s="6" t="s">
        <v>15</v>
      </c>
      <c r="B3" s="6" t="s">
        <v>16</v>
      </c>
      <c r="C3" s="6" t="s">
        <v>700</v>
      </c>
      <c r="D3" s="6" t="s">
        <v>17</v>
      </c>
    </row>
    <row r="4" spans="1:4" x14ac:dyDescent="0.25">
      <c r="A4" s="6" t="s">
        <v>18</v>
      </c>
      <c r="B4" s="6" t="s">
        <v>18</v>
      </c>
      <c r="C4" s="6" t="s">
        <v>18</v>
      </c>
      <c r="D4" s="6" t="s">
        <v>18</v>
      </c>
    </row>
    <row r="5" spans="1:4" x14ac:dyDescent="0.25">
      <c r="A5" s="6" t="s">
        <v>18</v>
      </c>
      <c r="B5" s="6" t="s">
        <v>18</v>
      </c>
      <c r="C5" s="6" t="s">
        <v>18</v>
      </c>
      <c r="D5" s="6" t="s">
        <v>18</v>
      </c>
    </row>
  </sheetData>
  <hyperlinks>
    <hyperlink ref="A1" location="ÍndiceTablas!A1" tooltip="Índice Tablas" display="Índice Tablas" xr:uid="{0470C85A-1A9C-4592-9052-52ECBF9F6B4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754F-0E78-4538-B188-EDD82DCF5253}">
  <dimension ref="A1:C12"/>
  <sheetViews>
    <sheetView topLeftCell="A4" zoomScale="190" zoomScaleNormal="190" workbookViewId="0">
      <selection activeCell="C9" sqref="C9"/>
    </sheetView>
  </sheetViews>
  <sheetFormatPr baseColWidth="10" defaultRowHeight="15" x14ac:dyDescent="0.25"/>
  <cols>
    <col min="1" max="1" width="19" bestFit="1" customWidth="1"/>
    <col min="2" max="2" width="36.7109375" bestFit="1" customWidth="1"/>
    <col min="3" max="3" width="27.42578125" bestFit="1" customWidth="1"/>
  </cols>
  <sheetData>
    <row r="1" spans="1:3" s="80" customFormat="1" x14ac:dyDescent="0.25">
      <c r="A1" s="172" t="s">
        <v>745</v>
      </c>
    </row>
    <row r="2" spans="1:3" x14ac:dyDescent="0.25">
      <c r="A2" s="160" t="s">
        <v>694</v>
      </c>
      <c r="B2" s="7" t="s">
        <v>165</v>
      </c>
      <c r="C2" s="7" t="s">
        <v>19</v>
      </c>
    </row>
    <row r="3" spans="1:3" x14ac:dyDescent="0.25">
      <c r="A3" s="298" t="s">
        <v>695</v>
      </c>
      <c r="B3" s="6" t="s">
        <v>22</v>
      </c>
      <c r="C3" s="6" t="s">
        <v>21</v>
      </c>
    </row>
    <row r="4" spans="1:3" ht="15" customHeight="1" x14ac:dyDescent="0.25">
      <c r="A4" s="213" t="s">
        <v>696</v>
      </c>
      <c r="B4" s="6" t="s">
        <v>762</v>
      </c>
      <c r="C4" s="6" t="s">
        <v>689</v>
      </c>
    </row>
    <row r="5" spans="1:3" ht="15" customHeight="1" x14ac:dyDescent="0.25">
      <c r="A5" s="213"/>
      <c r="B5" s="6" t="s">
        <v>760</v>
      </c>
      <c r="C5" s="6" t="s">
        <v>690</v>
      </c>
    </row>
    <row r="6" spans="1:3" ht="24" customHeight="1" x14ac:dyDescent="0.25">
      <c r="A6" s="213"/>
      <c r="B6" s="6" t="s">
        <v>761</v>
      </c>
      <c r="C6" s="6" t="s">
        <v>692</v>
      </c>
    </row>
    <row r="7" spans="1:3" x14ac:dyDescent="0.25">
      <c r="A7" s="213"/>
      <c r="B7" s="6" t="s">
        <v>757</v>
      </c>
      <c r="C7" s="6" t="s">
        <v>691</v>
      </c>
    </row>
    <row r="8" spans="1:3" x14ac:dyDescent="0.25">
      <c r="A8" s="214"/>
      <c r="B8" s="6" t="s">
        <v>758</v>
      </c>
      <c r="C8" s="6" t="s">
        <v>693</v>
      </c>
    </row>
    <row r="9" spans="1:3" s="80" customFormat="1" x14ac:dyDescent="0.25">
      <c r="A9" s="192"/>
      <c r="B9" s="6" t="s">
        <v>759</v>
      </c>
      <c r="C9" s="6" t="s">
        <v>756</v>
      </c>
    </row>
    <row r="10" spans="1:3" x14ac:dyDescent="0.25">
      <c r="A10" s="16"/>
      <c r="B10" s="6" t="s">
        <v>11</v>
      </c>
      <c r="C10" s="6" t="s">
        <v>11</v>
      </c>
    </row>
    <row r="11" spans="1:3" x14ac:dyDescent="0.25">
      <c r="B11" s="189"/>
    </row>
    <row r="12" spans="1:3" x14ac:dyDescent="0.25">
      <c r="A12" s="190" t="s">
        <v>749</v>
      </c>
      <c r="B12" s="79"/>
      <c r="C12" s="79"/>
    </row>
  </sheetData>
  <mergeCells count="1">
    <mergeCell ref="A4:A8"/>
  </mergeCells>
  <hyperlinks>
    <hyperlink ref="A1" location="ÍndiceTablas!A1" tooltip="Índice Tablas" display="Índice Tablas" xr:uid="{883EC74E-8BA7-400A-B9FC-8D431ED72A51}"/>
  </hyperlinks>
  <pageMargins left="0.7" right="0.7" top="0.75" bottom="0.75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69D2-FE8A-40FE-97CE-CC9E05A1D7DC}">
  <dimension ref="A1:E14"/>
  <sheetViews>
    <sheetView zoomScale="160" zoomScaleNormal="160" workbookViewId="0">
      <selection activeCell="F8" sqref="F8"/>
    </sheetView>
  </sheetViews>
  <sheetFormatPr baseColWidth="10" defaultColWidth="15.7109375" defaultRowHeight="15" x14ac:dyDescent="0.25"/>
  <cols>
    <col min="1" max="1" width="41.85546875" customWidth="1"/>
    <col min="2" max="2" width="5.42578125" customWidth="1"/>
    <col min="3" max="3" width="5.42578125" bestFit="1" customWidth="1"/>
    <col min="4" max="4" width="5" customWidth="1"/>
    <col min="5" max="5" width="5.5703125" customWidth="1"/>
  </cols>
  <sheetData>
    <row r="1" spans="1:5" s="80" customFormat="1" x14ac:dyDescent="0.25">
      <c r="A1" s="172" t="s">
        <v>745</v>
      </c>
    </row>
    <row r="2" spans="1:5" x14ac:dyDescent="0.25">
      <c r="A2" s="215" t="s">
        <v>249</v>
      </c>
      <c r="B2" s="215" t="s">
        <v>250</v>
      </c>
      <c r="C2" s="215"/>
      <c r="D2" s="215"/>
      <c r="E2" s="215"/>
    </row>
    <row r="3" spans="1:5" ht="74.25" customHeight="1" x14ac:dyDescent="0.25">
      <c r="A3" s="215"/>
      <c r="B3" s="60" t="s">
        <v>251</v>
      </c>
      <c r="C3" s="60" t="s">
        <v>252</v>
      </c>
      <c r="D3" s="61" t="s">
        <v>83</v>
      </c>
      <c r="E3" s="60" t="s">
        <v>253</v>
      </c>
    </row>
    <row r="4" spans="1:5" x14ac:dyDescent="0.25">
      <c r="A4" s="4" t="s">
        <v>23</v>
      </c>
      <c r="B4" s="194"/>
      <c r="C4" s="58"/>
      <c r="D4" s="194"/>
      <c r="E4" s="194"/>
    </row>
    <row r="5" spans="1:5" x14ac:dyDescent="0.25">
      <c r="A5" s="17" t="s">
        <v>26</v>
      </c>
      <c r="B5" s="194"/>
      <c r="C5" s="58"/>
      <c r="D5" s="193"/>
      <c r="E5" s="195"/>
    </row>
    <row r="6" spans="1:5" x14ac:dyDescent="0.25">
      <c r="A6" s="4" t="s">
        <v>24</v>
      </c>
      <c r="B6" s="195"/>
      <c r="C6" s="3"/>
      <c r="D6" s="193"/>
      <c r="E6" s="195"/>
    </row>
    <row r="7" spans="1:5" x14ac:dyDescent="0.25">
      <c r="A7" s="4" t="s">
        <v>25</v>
      </c>
      <c r="B7" s="195"/>
      <c r="C7" s="58"/>
      <c r="D7" s="194"/>
      <c r="E7" s="194"/>
    </row>
    <row r="8" spans="1:5" x14ac:dyDescent="0.25">
      <c r="A8" s="4" t="s">
        <v>28</v>
      </c>
      <c r="B8" s="195"/>
      <c r="C8" s="69"/>
      <c r="D8" s="193"/>
      <c r="E8" s="195"/>
    </row>
    <row r="9" spans="1:5" x14ac:dyDescent="0.25">
      <c r="A9" s="59" t="s">
        <v>29</v>
      </c>
      <c r="B9" s="193"/>
      <c r="C9" s="69"/>
      <c r="D9" s="193"/>
      <c r="E9" s="193"/>
    </row>
    <row r="10" spans="1:5" x14ac:dyDescent="0.25">
      <c r="A10" s="4" t="s">
        <v>27</v>
      </c>
      <c r="B10" s="195"/>
      <c r="C10" s="193"/>
      <c r="D10" s="193"/>
      <c r="E10" s="195"/>
    </row>
    <row r="11" spans="1:5" x14ac:dyDescent="0.25">
      <c r="A11" s="4" t="s">
        <v>254</v>
      </c>
      <c r="B11" s="193"/>
      <c r="C11" s="193"/>
      <c r="D11" s="193"/>
      <c r="E11" s="193"/>
    </row>
    <row r="12" spans="1:5" x14ac:dyDescent="0.25">
      <c r="A12" s="4" t="s">
        <v>30</v>
      </c>
      <c r="B12" s="193"/>
      <c r="C12" s="193"/>
      <c r="D12" s="195"/>
      <c r="E12" s="193"/>
    </row>
    <row r="13" spans="1:5" x14ac:dyDescent="0.25">
      <c r="A13" s="4" t="s">
        <v>255</v>
      </c>
      <c r="B13" s="193"/>
      <c r="C13" s="3"/>
      <c r="D13" s="193"/>
      <c r="E13" s="193"/>
    </row>
    <row r="14" spans="1:5" x14ac:dyDescent="0.25">
      <c r="A14" s="4" t="s">
        <v>256</v>
      </c>
      <c r="B14" s="193"/>
      <c r="C14" s="3"/>
      <c r="D14" s="193"/>
      <c r="E14" s="193"/>
    </row>
  </sheetData>
  <mergeCells count="2">
    <mergeCell ref="A2:A3"/>
    <mergeCell ref="B2:E2"/>
  </mergeCells>
  <hyperlinks>
    <hyperlink ref="A1" location="ÍndiceTablas!A1" tooltip="Índice Tablas" display="Índice Tablas" xr:uid="{E628A680-1BBA-4313-A342-7334D6998F1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6B05-8290-4AB7-B20C-653CFD9921D5}">
  <dimension ref="A1:F26"/>
  <sheetViews>
    <sheetView topLeftCell="A19" zoomScale="145" zoomScaleNormal="145" workbookViewId="0">
      <selection activeCell="F18" sqref="F18"/>
    </sheetView>
  </sheetViews>
  <sheetFormatPr baseColWidth="10" defaultRowHeight="15" x14ac:dyDescent="0.25"/>
  <cols>
    <col min="1" max="1" width="34.5703125" customWidth="1"/>
    <col min="2" max="2" width="16.28515625" bestFit="1" customWidth="1"/>
    <col min="3" max="4" width="12.85546875" bestFit="1" customWidth="1"/>
    <col min="5" max="5" width="12.85546875" customWidth="1"/>
    <col min="6" max="6" width="33.7109375" bestFit="1" customWidth="1"/>
    <col min="15" max="15" width="12.28515625" bestFit="1" customWidth="1"/>
    <col min="16" max="16" width="12.28515625" customWidth="1"/>
    <col min="18" max="19" width="12.28515625" bestFit="1" customWidth="1"/>
  </cols>
  <sheetData>
    <row r="1" spans="1:6" x14ac:dyDescent="0.25">
      <c r="A1" s="172" t="s">
        <v>745</v>
      </c>
    </row>
    <row r="2" spans="1:6" x14ac:dyDescent="0.25">
      <c r="A2" s="217"/>
      <c r="B2" s="88" t="s">
        <v>49</v>
      </c>
      <c r="C2" s="88" t="s">
        <v>50</v>
      </c>
      <c r="D2" s="88" t="s">
        <v>50</v>
      </c>
      <c r="E2" s="88" t="s">
        <v>50</v>
      </c>
      <c r="F2" s="10"/>
    </row>
    <row r="3" spans="1:6" ht="30" x14ac:dyDescent="0.25">
      <c r="A3" s="218"/>
      <c r="B3" s="89" t="s">
        <v>40</v>
      </c>
      <c r="C3" s="89" t="s">
        <v>48</v>
      </c>
      <c r="D3" s="89" t="s">
        <v>34</v>
      </c>
      <c r="E3" s="89" t="s">
        <v>38</v>
      </c>
      <c r="F3" s="10"/>
    </row>
    <row r="4" spans="1:6" ht="45" x14ac:dyDescent="0.25">
      <c r="A4" s="87" t="s">
        <v>41</v>
      </c>
      <c r="B4" s="161" t="s">
        <v>37</v>
      </c>
      <c r="C4" s="13"/>
      <c r="D4" s="13"/>
      <c r="E4" s="13"/>
      <c r="F4" s="10"/>
    </row>
    <row r="5" spans="1:6" ht="45" x14ac:dyDescent="0.25">
      <c r="A5" s="87" t="s">
        <v>62</v>
      </c>
      <c r="B5" s="163" t="s">
        <v>35</v>
      </c>
      <c r="C5" s="161" t="s">
        <v>37</v>
      </c>
      <c r="D5" s="13"/>
      <c r="E5" s="13"/>
      <c r="F5" s="10"/>
    </row>
    <row r="6" spans="1:6" ht="30" x14ac:dyDescent="0.25">
      <c r="A6" s="87" t="s">
        <v>53</v>
      </c>
      <c r="B6" s="13"/>
      <c r="C6" s="161" t="s">
        <v>37</v>
      </c>
      <c r="D6" s="13"/>
      <c r="E6" s="13"/>
      <c r="F6" s="10"/>
    </row>
    <row r="7" spans="1:6" ht="30" x14ac:dyDescent="0.25">
      <c r="A7" s="87" t="s">
        <v>45</v>
      </c>
      <c r="B7" s="161" t="s">
        <v>37</v>
      </c>
      <c r="C7" s="13"/>
      <c r="D7" s="13"/>
      <c r="E7" s="13"/>
      <c r="F7" s="10"/>
    </row>
    <row r="8" spans="1:6" ht="30" x14ac:dyDescent="0.25">
      <c r="A8" s="87" t="s">
        <v>44</v>
      </c>
      <c r="B8" s="161" t="s">
        <v>37</v>
      </c>
      <c r="C8" s="13"/>
      <c r="D8" s="13"/>
      <c r="E8" s="13"/>
      <c r="F8" s="10"/>
    </row>
    <row r="9" spans="1:6" ht="34.5" customHeight="1" x14ac:dyDescent="0.25">
      <c r="A9" s="87" t="s">
        <v>42</v>
      </c>
      <c r="B9" s="161" t="s">
        <v>37</v>
      </c>
      <c r="C9" s="161" t="s">
        <v>37</v>
      </c>
      <c r="D9" s="161" t="s">
        <v>37</v>
      </c>
      <c r="E9" s="13"/>
      <c r="F9" s="10"/>
    </row>
    <row r="10" spans="1:6" ht="38.25" customHeight="1" x14ac:dyDescent="0.25">
      <c r="A10" s="87" t="s">
        <v>43</v>
      </c>
      <c r="B10" s="161" t="s">
        <v>37</v>
      </c>
      <c r="C10" s="162" t="s">
        <v>36</v>
      </c>
      <c r="D10" s="13"/>
      <c r="E10" s="13"/>
      <c r="F10" s="10"/>
    </row>
    <row r="11" spans="1:6" ht="30" x14ac:dyDescent="0.25">
      <c r="A11" s="87" t="s">
        <v>51</v>
      </c>
      <c r="B11" s="13"/>
      <c r="C11" s="161" t="s">
        <v>37</v>
      </c>
      <c r="D11" s="13"/>
      <c r="E11" s="13"/>
      <c r="F11" s="10"/>
    </row>
    <row r="12" spans="1:6" ht="30" x14ac:dyDescent="0.25">
      <c r="A12" s="87" t="s">
        <v>55</v>
      </c>
      <c r="B12" s="13"/>
      <c r="C12" s="161" t="s">
        <v>37</v>
      </c>
      <c r="D12" s="13"/>
      <c r="E12" s="13"/>
      <c r="F12" s="10"/>
    </row>
    <row r="13" spans="1:6" ht="45" x14ac:dyDescent="0.25">
      <c r="A13" s="87" t="s">
        <v>56</v>
      </c>
      <c r="B13" s="13"/>
      <c r="C13" s="161" t="s">
        <v>37</v>
      </c>
      <c r="D13" s="13"/>
      <c r="E13" s="13"/>
      <c r="F13" s="10"/>
    </row>
    <row r="14" spans="1:6" ht="30" x14ac:dyDescent="0.25">
      <c r="A14" s="87" t="s">
        <v>57</v>
      </c>
      <c r="B14" s="13"/>
      <c r="C14" s="13"/>
      <c r="D14" s="161" t="s">
        <v>37</v>
      </c>
      <c r="E14" s="13"/>
      <c r="F14" s="10"/>
    </row>
    <row r="15" spans="1:6" ht="30" x14ac:dyDescent="0.25">
      <c r="A15" s="87" t="s">
        <v>58</v>
      </c>
      <c r="B15" s="13"/>
      <c r="C15" s="13"/>
      <c r="D15" s="161" t="s">
        <v>37</v>
      </c>
      <c r="E15" s="13"/>
      <c r="F15" s="10"/>
    </row>
    <row r="16" spans="1:6" ht="30" x14ac:dyDescent="0.25">
      <c r="A16" s="87" t="s">
        <v>52</v>
      </c>
      <c r="B16" s="13"/>
      <c r="C16" s="161" t="s">
        <v>37</v>
      </c>
      <c r="D16" s="13"/>
      <c r="E16" s="13"/>
      <c r="F16" s="10"/>
    </row>
    <row r="17" spans="1:6" ht="45" x14ac:dyDescent="0.25">
      <c r="A17" s="87" t="s">
        <v>61</v>
      </c>
      <c r="B17" s="13"/>
      <c r="C17" s="163" t="s">
        <v>35</v>
      </c>
      <c r="D17" s="162" t="s">
        <v>36</v>
      </c>
      <c r="E17" s="161" t="s">
        <v>37</v>
      </c>
      <c r="F17" s="10"/>
    </row>
    <row r="18" spans="1:6" x14ac:dyDescent="0.25">
      <c r="A18" s="87" t="s">
        <v>60</v>
      </c>
      <c r="B18" s="14"/>
      <c r="C18" s="13"/>
      <c r="D18" s="14"/>
      <c r="E18" s="161" t="s">
        <v>37</v>
      </c>
      <c r="F18" s="10"/>
    </row>
    <row r="19" spans="1:6" x14ac:dyDescent="0.25">
      <c r="A19" s="87" t="s">
        <v>65</v>
      </c>
      <c r="B19" s="13"/>
      <c r="C19" s="163" t="s">
        <v>35</v>
      </c>
      <c r="D19" s="161" t="s">
        <v>37</v>
      </c>
      <c r="E19" s="13"/>
      <c r="F19" s="10"/>
    </row>
    <row r="20" spans="1:6" ht="30" x14ac:dyDescent="0.25">
      <c r="A20" s="87" t="s">
        <v>54</v>
      </c>
      <c r="B20" s="14"/>
      <c r="C20" s="161" t="s">
        <v>37</v>
      </c>
      <c r="D20" s="13"/>
      <c r="E20" s="13"/>
      <c r="F20" s="10"/>
    </row>
    <row r="21" spans="1:6" ht="30" x14ac:dyDescent="0.25">
      <c r="A21" s="87" t="s">
        <v>66</v>
      </c>
      <c r="B21" s="13"/>
      <c r="C21" s="13"/>
      <c r="D21" s="14"/>
      <c r="E21" s="161" t="s">
        <v>37</v>
      </c>
      <c r="F21" s="10"/>
    </row>
    <row r="22" spans="1:6" ht="45" x14ac:dyDescent="0.25">
      <c r="A22" s="87" t="s">
        <v>47</v>
      </c>
      <c r="B22" s="161" t="s">
        <v>37</v>
      </c>
      <c r="C22" s="13"/>
      <c r="D22" s="13"/>
      <c r="E22" s="13"/>
      <c r="F22" s="10"/>
    </row>
    <row r="23" spans="1:6" x14ac:dyDescent="0.25">
      <c r="A23" s="87" t="s">
        <v>67</v>
      </c>
      <c r="B23" s="13"/>
      <c r="C23" s="13"/>
      <c r="D23" s="162" t="s">
        <v>36</v>
      </c>
      <c r="E23" s="161" t="s">
        <v>37</v>
      </c>
      <c r="F23" s="10"/>
    </row>
    <row r="24" spans="1:6" ht="30" x14ac:dyDescent="0.25">
      <c r="A24" s="87" t="s">
        <v>59</v>
      </c>
      <c r="B24" s="13"/>
      <c r="C24" s="13"/>
      <c r="D24" s="161" t="s">
        <v>37</v>
      </c>
      <c r="E24" s="13"/>
      <c r="F24" s="10"/>
    </row>
    <row r="25" spans="1:6" x14ac:dyDescent="0.25">
      <c r="A25" s="87" t="s">
        <v>46</v>
      </c>
      <c r="B25" s="163" t="s">
        <v>35</v>
      </c>
      <c r="C25" s="162" t="s">
        <v>36</v>
      </c>
      <c r="D25" s="161" t="s">
        <v>37</v>
      </c>
      <c r="E25" s="13"/>
      <c r="F25" s="10"/>
    </row>
    <row r="26" spans="1:6" x14ac:dyDescent="0.25">
      <c r="A26" s="216" t="s">
        <v>39</v>
      </c>
      <c r="B26" s="216"/>
      <c r="C26" s="216"/>
      <c r="D26" s="216"/>
      <c r="E26" s="216"/>
      <c r="F26" s="11"/>
    </row>
  </sheetData>
  <mergeCells count="2">
    <mergeCell ref="A26:E26"/>
    <mergeCell ref="A2:A3"/>
  </mergeCells>
  <hyperlinks>
    <hyperlink ref="A1" location="ÍndiceTablas!A1" tooltip="Índice Tablas" display="Índice Tablas" xr:uid="{6D66C08C-C459-497E-81F1-2F32A19FE8A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B4F0-9D21-4F2F-BFD2-03B763493385}">
  <dimension ref="A1:D24"/>
  <sheetViews>
    <sheetView topLeftCell="A7" zoomScale="145" zoomScaleNormal="145" workbookViewId="0">
      <selection activeCell="F18" sqref="F18"/>
    </sheetView>
  </sheetViews>
  <sheetFormatPr baseColWidth="10" defaultRowHeight="15" x14ac:dyDescent="0.25"/>
  <cols>
    <col min="2" max="2" width="37.140625" customWidth="1"/>
    <col min="3" max="3" width="13.85546875" bestFit="1" customWidth="1"/>
    <col min="4" max="4" width="11.28515625" bestFit="1" customWidth="1"/>
  </cols>
  <sheetData>
    <row r="1" spans="1:4" s="80" customFormat="1" x14ac:dyDescent="0.25">
      <c r="A1" s="172" t="s">
        <v>745</v>
      </c>
    </row>
    <row r="2" spans="1:4" x14ac:dyDescent="0.25">
      <c r="A2" s="15" t="s">
        <v>68</v>
      </c>
      <c r="B2" s="15" t="s">
        <v>69</v>
      </c>
      <c r="C2" s="15" t="s">
        <v>70</v>
      </c>
      <c r="D2" s="15" t="s">
        <v>71</v>
      </c>
    </row>
    <row r="3" spans="1:4" x14ac:dyDescent="0.25">
      <c r="A3" s="219" t="s">
        <v>72</v>
      </c>
      <c r="B3" s="219"/>
      <c r="C3" s="219"/>
      <c r="D3" s="219"/>
    </row>
    <row r="4" spans="1:4" x14ac:dyDescent="0.25">
      <c r="A4" s="220"/>
      <c r="B4" s="16" t="s">
        <v>73</v>
      </c>
      <c r="C4" s="16" t="s">
        <v>9</v>
      </c>
      <c r="D4" s="16" t="s">
        <v>9</v>
      </c>
    </row>
    <row r="5" spans="1:4" x14ac:dyDescent="0.25">
      <c r="A5" s="220"/>
      <c r="B5" s="16" t="s">
        <v>74</v>
      </c>
      <c r="C5" s="16"/>
      <c r="D5" s="16"/>
    </row>
    <row r="6" spans="1:4" x14ac:dyDescent="0.25">
      <c r="A6" s="220"/>
      <c r="B6" s="16" t="s">
        <v>75</v>
      </c>
      <c r="C6" s="16"/>
      <c r="D6" s="16"/>
    </row>
    <row r="7" spans="1:4" x14ac:dyDescent="0.25">
      <c r="A7" s="219" t="s">
        <v>76</v>
      </c>
      <c r="B7" s="219"/>
      <c r="C7" s="219"/>
      <c r="D7" s="219"/>
    </row>
    <row r="8" spans="1:4" x14ac:dyDescent="0.25">
      <c r="A8" s="220"/>
      <c r="B8" s="16" t="s">
        <v>77</v>
      </c>
      <c r="C8" s="16"/>
      <c r="D8" s="16"/>
    </row>
    <row r="9" spans="1:4" x14ac:dyDescent="0.25">
      <c r="A9" s="220"/>
      <c r="B9" s="16" t="s">
        <v>78</v>
      </c>
      <c r="C9" s="16"/>
      <c r="D9" s="16"/>
    </row>
    <row r="10" spans="1:4" x14ac:dyDescent="0.25">
      <c r="A10" s="220"/>
      <c r="B10" s="16" t="s">
        <v>79</v>
      </c>
      <c r="C10" s="16"/>
      <c r="D10" s="16"/>
    </row>
    <row r="11" spans="1:4" x14ac:dyDescent="0.25">
      <c r="A11" s="220"/>
      <c r="B11" s="16" t="s">
        <v>33</v>
      </c>
      <c r="C11" s="16"/>
      <c r="D11" s="16"/>
    </row>
    <row r="12" spans="1:4" x14ac:dyDescent="0.25">
      <c r="A12" s="220"/>
      <c r="B12" s="16" t="s">
        <v>80</v>
      </c>
      <c r="C12" s="16"/>
      <c r="D12" s="16"/>
    </row>
    <row r="13" spans="1:4" x14ac:dyDescent="0.25">
      <c r="A13" s="220"/>
      <c r="B13" s="16" t="s">
        <v>81</v>
      </c>
      <c r="C13" s="16"/>
      <c r="D13" s="16"/>
    </row>
    <row r="14" spans="1:4" x14ac:dyDescent="0.25">
      <c r="A14" s="220"/>
      <c r="B14" s="16" t="s">
        <v>82</v>
      </c>
      <c r="C14" s="16"/>
      <c r="D14" s="16"/>
    </row>
    <row r="15" spans="1:4" x14ac:dyDescent="0.25">
      <c r="A15" s="220"/>
      <c r="B15" s="16" t="s">
        <v>79</v>
      </c>
      <c r="C15" s="16"/>
      <c r="D15" s="16"/>
    </row>
    <row r="16" spans="1:4" x14ac:dyDescent="0.25">
      <c r="A16" s="219" t="s">
        <v>83</v>
      </c>
      <c r="B16" s="219"/>
      <c r="C16" s="219"/>
      <c r="D16" s="219"/>
    </row>
    <row r="17" spans="1:4" ht="24" x14ac:dyDescent="0.25">
      <c r="A17" s="220"/>
      <c r="B17" s="16" t="s">
        <v>84</v>
      </c>
      <c r="C17" s="16"/>
      <c r="D17" s="16"/>
    </row>
    <row r="18" spans="1:4" x14ac:dyDescent="0.25">
      <c r="A18" s="220"/>
      <c r="B18" s="16" t="s">
        <v>85</v>
      </c>
      <c r="C18" s="16"/>
      <c r="D18" s="16"/>
    </row>
    <row r="19" spans="1:4" x14ac:dyDescent="0.25">
      <c r="A19" s="220"/>
      <c r="B19" s="17" t="s">
        <v>79</v>
      </c>
      <c r="C19" s="17"/>
      <c r="D19" s="17"/>
    </row>
    <row r="20" spans="1:4" x14ac:dyDescent="0.25">
      <c r="A20" s="219" t="s">
        <v>86</v>
      </c>
      <c r="B20" s="219"/>
      <c r="C20" s="219"/>
      <c r="D20" s="219"/>
    </row>
    <row r="21" spans="1:4" ht="24" x14ac:dyDescent="0.25">
      <c r="A21" s="220"/>
      <c r="B21" s="16" t="s">
        <v>87</v>
      </c>
      <c r="C21" s="16"/>
      <c r="D21" s="16"/>
    </row>
    <row r="22" spans="1:4" x14ac:dyDescent="0.25">
      <c r="A22" s="220"/>
      <c r="B22" s="16" t="s">
        <v>88</v>
      </c>
      <c r="C22" s="16"/>
      <c r="D22" s="16"/>
    </row>
    <row r="23" spans="1:4" ht="24" x14ac:dyDescent="0.25">
      <c r="A23" s="220"/>
      <c r="B23" s="16" t="s">
        <v>89</v>
      </c>
      <c r="C23" s="16"/>
      <c r="D23" s="16"/>
    </row>
    <row r="24" spans="1:4" x14ac:dyDescent="0.25">
      <c r="A24" s="220"/>
      <c r="B24" s="17" t="s">
        <v>79</v>
      </c>
      <c r="C24" s="17"/>
      <c r="D24" s="17"/>
    </row>
  </sheetData>
  <mergeCells count="8">
    <mergeCell ref="A20:D20"/>
    <mergeCell ref="A21:A24"/>
    <mergeCell ref="A3:D3"/>
    <mergeCell ref="A4:A6"/>
    <mergeCell ref="A7:D7"/>
    <mergeCell ref="A8:A15"/>
    <mergeCell ref="A16:D16"/>
    <mergeCell ref="A17:A19"/>
  </mergeCells>
  <hyperlinks>
    <hyperlink ref="A1" location="ÍndiceTablas!A1" tooltip="Índice Tablas" display="Índice Tablas" xr:uid="{C2BA4869-686D-4867-BB11-9E2FECF56AD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08B71-11C9-4012-A187-29A5E59845F2}">
  <dimension ref="A1:D9"/>
  <sheetViews>
    <sheetView zoomScale="175" zoomScaleNormal="175" workbookViewId="0">
      <selection activeCell="D3" sqref="D3:D9"/>
    </sheetView>
  </sheetViews>
  <sheetFormatPr baseColWidth="10" defaultRowHeight="15" x14ac:dyDescent="0.25"/>
  <cols>
    <col min="1" max="1" width="15.85546875" bestFit="1" customWidth="1"/>
    <col min="2" max="2" width="29.7109375" bestFit="1" customWidth="1"/>
    <col min="3" max="3" width="10.85546875" bestFit="1" customWidth="1"/>
    <col min="4" max="4" width="10.7109375" bestFit="1" customWidth="1"/>
  </cols>
  <sheetData>
    <row r="1" spans="1:4" s="80" customFormat="1" x14ac:dyDescent="0.25">
      <c r="A1" s="172" t="s">
        <v>745</v>
      </c>
    </row>
    <row r="2" spans="1:4" x14ac:dyDescent="0.25">
      <c r="A2" s="18" t="s">
        <v>90</v>
      </c>
      <c r="B2" s="18" t="s">
        <v>91</v>
      </c>
      <c r="C2" s="18" t="s">
        <v>68</v>
      </c>
      <c r="D2" s="18" t="s">
        <v>92</v>
      </c>
    </row>
    <row r="3" spans="1:4" x14ac:dyDescent="0.25">
      <c r="A3" s="16" t="s">
        <v>93</v>
      </c>
      <c r="B3" s="16" t="s">
        <v>94</v>
      </c>
      <c r="C3" s="16" t="s">
        <v>176</v>
      </c>
      <c r="D3" s="196"/>
    </row>
    <row r="4" spans="1:4" s="80" customFormat="1" ht="36" x14ac:dyDescent="0.25">
      <c r="A4" s="16" t="s">
        <v>464</v>
      </c>
      <c r="B4" s="16" t="s">
        <v>94</v>
      </c>
      <c r="C4" s="16" t="s">
        <v>176</v>
      </c>
      <c r="D4" s="196"/>
    </row>
    <row r="5" spans="1:4" ht="24" x14ac:dyDescent="0.25">
      <c r="A5" s="16" t="s">
        <v>95</v>
      </c>
      <c r="B5" s="16" t="s">
        <v>96</v>
      </c>
      <c r="C5" s="16" t="s">
        <v>176</v>
      </c>
      <c r="D5" s="196"/>
    </row>
    <row r="6" spans="1:4" s="80" customFormat="1" ht="24" x14ac:dyDescent="0.25">
      <c r="A6" s="16" t="s">
        <v>95</v>
      </c>
      <c r="B6" s="16" t="s">
        <v>96</v>
      </c>
      <c r="C6" s="16" t="s">
        <v>176</v>
      </c>
      <c r="D6" s="196"/>
    </row>
    <row r="7" spans="1:4" s="80" customFormat="1" ht="24" x14ac:dyDescent="0.25">
      <c r="A7" s="16" t="s">
        <v>95</v>
      </c>
      <c r="B7" s="16" t="s">
        <v>96</v>
      </c>
      <c r="C7" s="16" t="s">
        <v>176</v>
      </c>
      <c r="D7" s="196"/>
    </row>
    <row r="8" spans="1:4" ht="24" x14ac:dyDescent="0.25">
      <c r="A8" s="16" t="s">
        <v>95</v>
      </c>
      <c r="B8" s="16" t="s">
        <v>96</v>
      </c>
      <c r="C8" s="16" t="s">
        <v>176</v>
      </c>
      <c r="D8" s="196"/>
    </row>
    <row r="9" spans="1:4" ht="36" x14ac:dyDescent="0.25">
      <c r="A9" s="16" t="s">
        <v>750</v>
      </c>
      <c r="B9" s="16" t="s">
        <v>94</v>
      </c>
      <c r="C9" s="16" t="s">
        <v>176</v>
      </c>
      <c r="D9" s="196"/>
    </row>
  </sheetData>
  <hyperlinks>
    <hyperlink ref="A1" location="ÍndiceTablas!A1" tooltip="Índice Tablas" display="Índice Tablas" xr:uid="{1663FFC5-FC7B-4E38-BBC1-8297E5DFFFC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</vt:i4>
      </vt:variant>
    </vt:vector>
  </HeadingPairs>
  <TitlesOfParts>
    <vt:vector size="28" baseType="lpstr">
      <vt:lpstr>ÍndiceTablas</vt:lpstr>
      <vt:lpstr>0-Control_Versiones</vt:lpstr>
      <vt:lpstr>2-Info_Proyecto</vt:lpstr>
      <vt:lpstr>2.3-Agentes</vt:lpstr>
      <vt:lpstr>2.4-Info_Partida</vt:lpstr>
      <vt:lpstr>3-Usos</vt:lpstr>
      <vt:lpstr>4-Roles_Responsabilidades</vt:lpstr>
      <vt:lpstr>5.1-Planificación_Hitos</vt:lpstr>
      <vt:lpstr>5.2-Reuniones</vt:lpstr>
      <vt:lpstr>6.1.1-Disciplinas-Software</vt:lpstr>
      <vt:lpstr>6.1.2-Tipos_Modelo</vt:lpstr>
      <vt:lpstr>6.1.3-Zonas</vt:lpstr>
      <vt:lpstr>6.2.1-NomenclaturaModelos</vt:lpstr>
      <vt:lpstr>6.2.2-NomenclaturaPlanos</vt:lpstr>
      <vt:lpstr>6.2.3-NomenclaturaOtrosDocu</vt:lpstr>
      <vt:lpstr>6.3-FlujoBIM</vt:lpstr>
      <vt:lpstr>6.4.1-NivelDetalle</vt:lpstr>
      <vt:lpstr>6.4.2-NivelInformacion</vt:lpstr>
      <vt:lpstr>6.5-Criterios5D</vt:lpstr>
      <vt:lpstr>7.1-EjesLineales</vt:lpstr>
      <vt:lpstr>7.1-EjesPuntuales</vt:lpstr>
      <vt:lpstr>7.1-NivelesPuntuales</vt:lpstr>
      <vt:lpstr>7.2-MatrizColisiones</vt:lpstr>
      <vt:lpstr>8.1-EstructuraECD</vt:lpstr>
      <vt:lpstr>9-Entregables</vt:lpstr>
      <vt:lpstr>10-Comunicacion</vt:lpstr>
      <vt:lpstr>11.2.2-CalidadInformacion</vt:lpstr>
      <vt:lpstr>'6.3-FlujoBIM'!_Hlk71114006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Buisan</dc:creator>
  <cp:lastModifiedBy>Adrian Buisan</cp:lastModifiedBy>
  <dcterms:created xsi:type="dcterms:W3CDTF">2021-05-05T07:00:16Z</dcterms:created>
  <dcterms:modified xsi:type="dcterms:W3CDTF">2021-08-30T14:50:17Z</dcterms:modified>
</cp:coreProperties>
</file>